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1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/Users/MariottiAir/Library/CloudStorage/OneDrive-UniversityofPisa/LAVORO/0. CDS_STPA/ORARI-CORSIASCELTA/AA 21.22/2 sem/ULTIMI/"/>
    </mc:Choice>
  </mc:AlternateContent>
  <xr:revisionPtr revIDLastSave="0" documentId="13_ncr:1_{F36C686A-B4C0-3F4D-AD5B-DADC17F74C64}" xr6:coauthVersionLast="47" xr6:coauthVersionMax="47" xr10:uidLastSave="{00000000-0000-0000-0000-000000000000}"/>
  <bookViews>
    <workbookView xWindow="520" yWindow="500" windowWidth="29800" windowHeight="20480" xr2:uid="{00000000-000D-0000-FFFF-FFFF00000000}"/>
  </bookViews>
  <sheets>
    <sheet name="2anno2semQVP" sheetId="3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29" i="3" l="1"/>
  <c r="E229" i="3"/>
  <c r="C229" i="3"/>
  <c r="D213" i="3"/>
  <c r="D210" i="3" l="1"/>
  <c r="B220" i="3"/>
  <c r="B210" i="3"/>
  <c r="F220" i="3"/>
  <c r="D230" i="3" l="1"/>
  <c r="C230" i="3"/>
  <c r="F223" i="3"/>
  <c r="D223" i="3"/>
  <c r="B223" i="3"/>
  <c r="D220" i="3"/>
  <c r="F217" i="3"/>
  <c r="D217" i="3"/>
  <c r="B217" i="3"/>
  <c r="F213" i="3"/>
  <c r="B213" i="3"/>
  <c r="F210" i="3"/>
  <c r="F229" i="3" l="1"/>
  <c r="F230" i="3"/>
</calcChain>
</file>

<file path=xl/sharedStrings.xml><?xml version="1.0" encoding="utf-8"?>
<sst xmlns="http://schemas.openxmlformats.org/spreadsheetml/2006/main" count="649" uniqueCount="97">
  <si>
    <t>Corso di Laurea in STPA (magistrale)</t>
  </si>
  <si>
    <t xml:space="preserve">secondo semestre </t>
  </si>
  <si>
    <t>14 febbraio - 03 giugno 2022</t>
  </si>
  <si>
    <t>secondo anno</t>
  </si>
  <si>
    <t>Periodo</t>
  </si>
  <si>
    <t>14 - 18 febbraio 2022</t>
  </si>
  <si>
    <t>1a settimana</t>
  </si>
  <si>
    <t>ora</t>
  </si>
  <si>
    <t>lunedì</t>
  </si>
  <si>
    <t>martedì</t>
  </si>
  <si>
    <t>mercoledì</t>
  </si>
  <si>
    <t>giovedì</t>
  </si>
  <si>
    <t>venerdì</t>
  </si>
  <si>
    <t>8,30-9,30</t>
  </si>
  <si>
    <t>9,30-10,30</t>
  </si>
  <si>
    <t>Estimo rurale</t>
  </si>
  <si>
    <t>10,30-11,30</t>
  </si>
  <si>
    <t>11,30-12,30</t>
  </si>
  <si>
    <t>12,30-13,30</t>
  </si>
  <si>
    <t>14,30-15,30</t>
  </si>
  <si>
    <t>Sistemi allevamento piccole specie non convenzionali (Paci)</t>
  </si>
  <si>
    <t>15,30-16,30</t>
  </si>
  <si>
    <t>16,30-17,30</t>
  </si>
  <si>
    <t>17,30-18,30</t>
  </si>
  <si>
    <t>21 -25 febbraio 2022</t>
  </si>
  <si>
    <t>2a settimana</t>
  </si>
  <si>
    <t>28 febbraio- 4 marzo 2022</t>
  </si>
  <si>
    <t>3a settimana</t>
  </si>
  <si>
    <t>Estimo rurale AP</t>
  </si>
  <si>
    <t>7- 11 marzo 2022</t>
  </si>
  <si>
    <t>4a settimana</t>
  </si>
  <si>
    <t>14- 18 marzo 2022</t>
  </si>
  <si>
    <t>5a settimana</t>
  </si>
  <si>
    <t>21-25 marzo 2022</t>
  </si>
  <si>
    <t>6a settimana</t>
  </si>
  <si>
    <t>28 marzo - 01 aprile 2022</t>
  </si>
  <si>
    <t>7a settimana</t>
  </si>
  <si>
    <t>4-8 aprile 2022</t>
  </si>
  <si>
    <t>sospensione didattica frontale</t>
  </si>
  <si>
    <t>prove in itinere</t>
  </si>
  <si>
    <t>PROVE IN ITINERE</t>
  </si>
  <si>
    <t>11 - 15 aprile 2022</t>
  </si>
  <si>
    <t>8a settimana</t>
  </si>
  <si>
    <t>18 - 22 aprile 2022</t>
  </si>
  <si>
    <t>9a settimana</t>
  </si>
  <si>
    <t>25 - 29 aprile 2022</t>
  </si>
  <si>
    <t>Seminario professionalizzante</t>
  </si>
  <si>
    <t xml:space="preserve"> </t>
  </si>
  <si>
    <t>2-6 maggio 2022</t>
  </si>
  <si>
    <t>9-13 maggio 2022</t>
  </si>
  <si>
    <t>10a settimana</t>
  </si>
  <si>
    <t>16-20 maggio 2022</t>
  </si>
  <si>
    <t>11a settimana</t>
  </si>
  <si>
    <t>Sistemi allevamento piccole specie non convenzionali (Paci) AP</t>
  </si>
  <si>
    <t>23-27 maggio 2022</t>
  </si>
  <si>
    <t>12a settimana</t>
  </si>
  <si>
    <t>30 maggio- 3 giugno 2022</t>
  </si>
  <si>
    <t>13a settimana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</si>
  <si>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</si>
  <si>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</si>
  <si>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</si>
  <si>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</si>
  <si>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</si>
  <si>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</si>
  <si>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</si>
  <si>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</si>
  <si>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</si>
  <si>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>Corsi a scelta</t>
  </si>
  <si>
    <t>teoria</t>
  </si>
  <si>
    <t>esercitazioni</t>
  </si>
  <si>
    <t>totale</t>
  </si>
  <si>
    <t>AULA  CM2</t>
  </si>
  <si>
    <t>Tecnologie alimentari</t>
  </si>
  <si>
    <t>Biotecnologie genetiche</t>
  </si>
  <si>
    <t>Biotecnologie genetiche AP</t>
  </si>
  <si>
    <t>Epidemiologia e controllo delle malattie parassitarie degli animali selvatici</t>
  </si>
  <si>
    <t>Valutazione della qualità delle produzioni animali (codocenza - carne)</t>
  </si>
  <si>
    <t>Valutazione della qualità delle produzioni animali (latte)</t>
  </si>
  <si>
    <t>Epidemiologia e controllo delle malattie parassitarie degli animali selvatici LFS</t>
  </si>
  <si>
    <t>Epidemiologia e controllo delle malattie parassitarie degli animali selvatici AP - Lab. Centralizzato</t>
  </si>
  <si>
    <t>Valutazione della qualità delle produzioni animali (codocenza - carne) AP</t>
  </si>
  <si>
    <t>Tecnologie alimentari AP - Lab. Centralizzato</t>
  </si>
  <si>
    <t>Valutazione della qualità delle produzioni animali (latte) AP</t>
  </si>
  <si>
    <t>Tecnologie alimentari LFS</t>
  </si>
  <si>
    <t>Valutazione della qualità delle produzioni animali (latte) LFS</t>
  </si>
  <si>
    <t>Tracciabilità e valutazione della qualità delle produzioni animali</t>
  </si>
  <si>
    <t>Biotecnologie genetiche Ciampolini</t>
  </si>
  <si>
    <t>Totale</t>
  </si>
  <si>
    <r>
      <rPr>
        <b/>
        <sz val="12"/>
        <rFont val="Calibri"/>
        <family val="2"/>
      </rPr>
      <t>Estimo rurale</t>
    </r>
    <r>
      <rPr>
        <sz val="12"/>
        <rFont val="Calibri"/>
        <family val="2"/>
      </rPr>
      <t xml:space="preserve"> = Corso integrato monomodulare di "Estimo rurale e contabilità": Moruzzo - </t>
    </r>
    <r>
      <rPr>
        <b/>
        <sz val="12"/>
        <rFont val="Calibri"/>
        <family val="2"/>
      </rPr>
      <t>AULA R</t>
    </r>
  </si>
  <si>
    <r>
      <rPr>
        <b/>
        <sz val="12"/>
        <color theme="1"/>
        <rFont val="Calibri"/>
        <family val="2"/>
        <scheme val="minor"/>
      </rPr>
      <t>Tecnologie alimentari</t>
    </r>
    <r>
      <rPr>
        <sz val="10"/>
        <rFont val="Arial"/>
        <family val="2"/>
      </rPr>
      <t xml:space="preserve"> = Modulo di "Tecnologie alimentari": PEDONESE FRANCESCA - Corso Integrato "Tecnologie alimentari e controllo e certificazione della qualità degli alimenti di O.A."</t>
    </r>
    <r>
      <rPr>
        <sz val="12"/>
        <color theme="1"/>
        <rFont val="Calibri"/>
        <family val="2"/>
        <scheme val="minor"/>
      </rPr>
      <t xml:space="preserve"> - </t>
    </r>
    <r>
      <rPr>
        <b/>
        <u/>
        <sz val="12"/>
        <color theme="1"/>
        <rFont val="Calibri (Corpo)"/>
      </rPr>
      <t>AULA R</t>
    </r>
  </si>
  <si>
    <r>
      <t xml:space="preserve">Valutazione della qualità dellle produzioni animali - latte (Martini) - </t>
    </r>
    <r>
      <rPr>
        <b/>
        <sz val="12"/>
        <color theme="1"/>
        <rFont val="Calibri"/>
        <family val="2"/>
        <scheme val="minor"/>
      </rPr>
      <t>AULA R</t>
    </r>
  </si>
  <si>
    <r>
      <t xml:space="preserve">Valutazione della qualità dellle produzioni animali (codocenza) - carne (Preziuso) - </t>
    </r>
    <r>
      <rPr>
        <b/>
        <sz val="12"/>
        <rFont val="Calibri"/>
        <family val="2"/>
        <scheme val="minor"/>
      </rPr>
      <t>AULA R</t>
    </r>
  </si>
  <si>
    <t>Estimo rurale - aula del corso indicata nella legenda</t>
  </si>
  <si>
    <t>Tecnologie alimentari - aula del corso indicata nella legenda</t>
  </si>
  <si>
    <t>Internazionalizzazione CAI - AULA R</t>
  </si>
  <si>
    <t>Valutazione della qualità delle produzioni animali (latte) - aula del corso indicata nella legenda</t>
  </si>
  <si>
    <t>Valutazione della qualità delle produzioni animali (codocenza - carne) - aula del corso indicata nella legenda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</si>
</sst>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0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26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name val="Helvetica"/>
      <family val="2"/>
    </font>
    <font>
      <b/>
      <sz val="11"/>
      <name val="Calibri"/>
      <family val="2"/>
    </font>
    <font>
      <b/>
      <sz val="11"/>
      <color theme="1"/>
      <name val="Calibri"/>
      <family val="2"/>
      <scheme val="minor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u/>
      <sz val="12"/>
      <color theme="1"/>
      <name val="Calibri (Corpo)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hair">
        <color indexed="63"/>
      </bottom>
      <diagonal/>
    </border>
    <border>
      <left style="thin">
        <color indexed="63"/>
      </left>
      <right style="thin">
        <color indexed="63"/>
      </right>
      <top/>
      <bottom style="hair">
        <color indexed="63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horizontal="right"/>
    </xf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13" fillId="0" borderId="0" xfId="0" applyFont="1"/>
    <xf numFmtId="0" fontId="13" fillId="0" borderId="0" xfId="0" applyFont="1" applyAlignment="1">
      <alignment horizontal="right"/>
    </xf>
    <xf numFmtId="0" fontId="13" fillId="0" borderId="0" xfId="0" applyFont="1" applyAlignment="1">
      <alignment horizontal="left"/>
    </xf>
    <xf numFmtId="0" fontId="12" fillId="0" borderId="0" xfId="0" applyFont="1" applyAlignment="1">
      <alignment horizontal="right"/>
    </xf>
    <xf numFmtId="0" fontId="18" fillId="0" borderId="0" xfId="0" applyFont="1" applyAlignment="1">
      <alignment horizontal="center"/>
    </xf>
    <xf numFmtId="0" fontId="19" fillId="0" borderId="0" xfId="0" applyFont="1"/>
    <xf numFmtId="0" fontId="4" fillId="0" borderId="0" xfId="0" applyFont="1" applyAlignment="1">
      <alignment horizontal="center"/>
    </xf>
    <xf numFmtId="0" fontId="22" fillId="0" borderId="0" xfId="0" applyFont="1"/>
    <xf numFmtId="0" fontId="23" fillId="0" borderId="0" xfId="0" applyFont="1"/>
    <xf numFmtId="0" fontId="4" fillId="0" borderId="18" xfId="0" applyFont="1" applyBorder="1" applyAlignment="1">
      <alignment horizontal="center" vertical="top" wrapText="1"/>
    </xf>
    <xf numFmtId="0" fontId="6" fillId="0" borderId="20" xfId="0" applyFont="1" applyBorder="1" applyAlignment="1">
      <alignment horizontal="center" vertical="top" wrapText="1"/>
    </xf>
    <xf numFmtId="0" fontId="4" fillId="0" borderId="0" xfId="0" applyFont="1" applyAlignment="1">
      <alignment vertical="top"/>
    </xf>
    <xf numFmtId="0" fontId="5" fillId="0" borderId="0" xfId="0" applyFont="1" applyAlignment="1">
      <alignment vertical="top"/>
    </xf>
    <xf numFmtId="14" fontId="6" fillId="0" borderId="0" xfId="0" applyNumberFormat="1" applyFont="1" applyAlignment="1">
      <alignment horizontal="center" vertical="top"/>
    </xf>
    <xf numFmtId="0" fontId="6" fillId="0" borderId="18" xfId="0" applyFont="1" applyBorder="1" applyAlignment="1">
      <alignment horizontal="center" vertical="top" wrapText="1"/>
    </xf>
    <xf numFmtId="0" fontId="6" fillId="0" borderId="19" xfId="0" applyFont="1" applyBorder="1" applyAlignment="1">
      <alignment horizontal="center" vertical="top" wrapText="1"/>
    </xf>
    <xf numFmtId="0" fontId="6" fillId="0" borderId="0" xfId="0" applyFont="1" applyAlignment="1">
      <alignment vertical="top"/>
    </xf>
    <xf numFmtId="0" fontId="6" fillId="0" borderId="0" xfId="0" applyFont="1" applyAlignment="1">
      <alignment horizontal="center" vertical="top"/>
    </xf>
    <xf numFmtId="0" fontId="20" fillId="0" borderId="20" xfId="0" applyFont="1" applyBorder="1" applyAlignment="1">
      <alignment horizontal="center" vertical="top" wrapText="1"/>
    </xf>
    <xf numFmtId="0" fontId="21" fillId="0" borderId="22" xfId="0" applyFont="1" applyBorder="1" applyAlignment="1">
      <alignment horizontal="center" vertical="top" wrapText="1"/>
    </xf>
    <xf numFmtId="0" fontId="8" fillId="0" borderId="0" xfId="0" applyFont="1" applyAlignment="1">
      <alignment vertical="top"/>
    </xf>
    <xf numFmtId="0" fontId="6" fillId="0" borderId="18" xfId="0" applyFont="1" applyBorder="1" applyAlignment="1">
      <alignment horizontal="center" vertical="top"/>
    </xf>
    <xf numFmtId="0" fontId="6" fillId="0" borderId="22" xfId="0" applyFont="1" applyBorder="1" applyAlignment="1">
      <alignment horizontal="center" vertical="top" wrapText="1"/>
    </xf>
    <xf numFmtId="0" fontId="20" fillId="2" borderId="20" xfId="0" applyFont="1" applyFill="1" applyBorder="1" applyAlignment="1">
      <alignment horizontal="center" vertical="top" wrapText="1"/>
    </xf>
    <xf numFmtId="0" fontId="6" fillId="0" borderId="19" xfId="0" applyFont="1" applyBorder="1" applyAlignment="1">
      <alignment horizontal="center" vertical="top"/>
    </xf>
    <xf numFmtId="0" fontId="6" fillId="0" borderId="20" xfId="0" applyFont="1" applyBorder="1" applyAlignment="1">
      <alignment horizontal="center" vertical="top"/>
    </xf>
    <xf numFmtId="0" fontId="21" fillId="0" borderId="20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6" fillId="0" borderId="1" xfId="0" applyFont="1" applyBorder="1" applyAlignment="1">
      <alignment horizontal="center" vertical="top"/>
    </xf>
    <xf numFmtId="0" fontId="4" fillId="2" borderId="21" xfId="0" applyFont="1" applyFill="1" applyBorder="1" applyAlignment="1">
      <alignment horizontal="center" vertical="top"/>
    </xf>
    <xf numFmtId="0" fontId="16" fillId="2" borderId="8" xfId="0" applyFont="1" applyFill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/>
    </xf>
    <xf numFmtId="0" fontId="16" fillId="2" borderId="15" xfId="0" applyFont="1" applyFill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 wrapText="1"/>
    </xf>
    <xf numFmtId="0" fontId="6" fillId="2" borderId="8" xfId="0" applyFont="1" applyFill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/>
    </xf>
    <xf numFmtId="0" fontId="6" fillId="2" borderId="10" xfId="0" applyFont="1" applyFill="1" applyBorder="1" applyAlignment="1">
      <alignment horizontal="center" vertical="top" wrapText="1"/>
    </xf>
    <xf numFmtId="0" fontId="6" fillId="2" borderId="18" xfId="0" applyFont="1" applyFill="1" applyBorder="1" applyAlignment="1">
      <alignment horizontal="center" vertical="top" wrapText="1"/>
    </xf>
    <xf numFmtId="0" fontId="6" fillId="2" borderId="20" xfId="0" applyFont="1" applyFill="1" applyBorder="1" applyAlignment="1">
      <alignment horizontal="center" vertical="top" wrapText="1"/>
    </xf>
    <xf numFmtId="0" fontId="6" fillId="2" borderId="19" xfId="0" applyFont="1" applyFill="1" applyBorder="1" applyAlignment="1">
      <alignment horizontal="center" vertical="top" wrapText="1"/>
    </xf>
    <xf numFmtId="0" fontId="4" fillId="0" borderId="18" xfId="0" applyFont="1" applyBorder="1" applyAlignment="1">
      <alignment vertical="top"/>
    </xf>
    <xf numFmtId="0" fontId="6" fillId="0" borderId="4" xfId="0" applyFont="1" applyBorder="1" applyAlignment="1">
      <alignment horizontal="center" vertical="top" wrapText="1"/>
    </xf>
    <xf numFmtId="0" fontId="6" fillId="0" borderId="23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6" fillId="0" borderId="0" xfId="0" applyFont="1" applyAlignment="1">
      <alignment horizontal="left" vertical="top"/>
    </xf>
    <xf numFmtId="0" fontId="12" fillId="0" borderId="0" xfId="0" applyFont="1" applyAlignment="1">
      <alignment vertical="top"/>
    </xf>
    <xf numFmtId="0" fontId="2" fillId="0" borderId="0" xfId="0" applyFont="1" applyAlignment="1">
      <alignment horizontal="left"/>
    </xf>
    <xf numFmtId="0" fontId="14" fillId="0" borderId="0" xfId="0" applyFont="1" applyAlignment="1">
      <alignment vertical="center" wrapText="1"/>
    </xf>
    <xf numFmtId="0" fontId="12" fillId="0" borderId="0" xfId="0" applyFont="1" applyAlignment="1">
      <alignment vertical="center" wrapText="1"/>
    </xf>
    <xf numFmtId="0" fontId="16" fillId="2" borderId="13" xfId="0" applyFont="1" applyFill="1" applyBorder="1" applyAlignment="1">
      <alignment horizontal="center" vertical="top" wrapText="1"/>
    </xf>
    <xf numFmtId="0" fontId="0" fillId="2" borderId="13" xfId="0" applyFill="1" applyBorder="1" applyAlignment="1">
      <alignment horizontal="center" vertical="top" wrapText="1"/>
    </xf>
    <xf numFmtId="0" fontId="0" fillId="2" borderId="14" xfId="0" applyFill="1" applyBorder="1" applyAlignment="1">
      <alignment horizontal="center" vertical="top" wrapText="1"/>
    </xf>
    <xf numFmtId="0" fontId="0" fillId="2" borderId="0" xfId="0" applyFill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6" xfId="0" applyFill="1" applyBorder="1" applyAlignment="1">
      <alignment horizontal="center" vertical="top" wrapText="1"/>
    </xf>
    <xf numFmtId="0" fontId="0" fillId="2" borderId="17" xfId="0" applyFill="1" applyBorder="1" applyAlignment="1">
      <alignment horizontal="center" vertical="top" wrapText="1"/>
    </xf>
    <xf numFmtId="0" fontId="6" fillId="2" borderId="6" xfId="0" applyFont="1" applyFill="1" applyBorder="1" applyAlignment="1">
      <alignment horizontal="center" vertical="top" wrapText="1"/>
    </xf>
    <xf numFmtId="0" fontId="0" fillId="2" borderId="6" xfId="0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0" fillId="2" borderId="12" xfId="0" applyFill="1" applyBorder="1" applyAlignment="1">
      <alignment horizontal="center" vertical="top" wrapText="1"/>
    </xf>
    <xf numFmtId="0" fontId="15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13" fillId="0" borderId="0" xfId="0" applyFont="1" applyAlignment="1">
      <alignment vertical="center" wrapText="1"/>
    </xf>
  </cellXfs>
  <cellStyles count="1">
    <cellStyle name="Normale" xfId="0" builtinId="0"/>
  </cellStyles>
  <dxfs count="192"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  <mruColors>
      <color rgb="FFFFCCFF"/>
      <color rgb="FFCC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87E351-2D8E-C043-844E-E1E4A0813E2F}">
  <sheetPr codeName="Foglio2"/>
  <dimension ref="A1:W237"/>
  <sheetViews>
    <sheetView tabSelected="1" zoomScale="80" zoomScaleNormal="80" workbookViewId="0">
      <selection activeCell="K8" sqref="K8"/>
    </sheetView>
  </sheetViews>
  <sheetFormatPr baseColWidth="10" defaultColWidth="8.6640625" defaultRowHeight="14" x14ac:dyDescent="0.2"/>
  <cols>
    <col min="1" max="1" width="12.6640625" style="1" customWidth="1"/>
    <col min="2" max="2" width="23.5" style="1" customWidth="1"/>
    <col min="3" max="3" width="24.6640625" style="1" bestFit="1" customWidth="1"/>
    <col min="4" max="4" width="21.33203125" style="1" customWidth="1"/>
    <col min="5" max="5" width="23.1640625" style="1" customWidth="1"/>
    <col min="6" max="6" width="23.6640625" style="1" customWidth="1"/>
    <col min="7" max="7" width="6.6640625" style="1" customWidth="1"/>
    <col min="8" max="8" width="16.5" customWidth="1"/>
  </cols>
  <sheetData>
    <row r="1" spans="1:7" ht="24" x14ac:dyDescent="0.3">
      <c r="A1" s="7" t="s">
        <v>0</v>
      </c>
      <c r="B1" s="5"/>
      <c r="C1" s="5"/>
      <c r="D1" s="5"/>
      <c r="E1" s="5" t="s">
        <v>1</v>
      </c>
      <c r="F1" s="8"/>
      <c r="G1" s="5"/>
    </row>
    <row r="2" spans="1:7" ht="21" x14ac:dyDescent="0.25">
      <c r="A2" s="2"/>
      <c r="C2" s="3"/>
      <c r="D2" s="3"/>
      <c r="E2" s="5" t="s">
        <v>2</v>
      </c>
      <c r="F2" s="6"/>
    </row>
    <row r="3" spans="1:7" ht="21" x14ac:dyDescent="0.25">
      <c r="A3" s="5" t="s">
        <v>3</v>
      </c>
      <c r="C3" s="5" t="s">
        <v>71</v>
      </c>
      <c r="D3" s="3"/>
      <c r="E3" s="3"/>
      <c r="G3" s="3"/>
    </row>
    <row r="4" spans="1:7" ht="21" x14ac:dyDescent="0.15">
      <c r="A4" s="30"/>
      <c r="B4" s="21"/>
      <c r="C4" s="30"/>
      <c r="D4" s="26"/>
      <c r="E4" s="26"/>
      <c r="F4" s="21"/>
      <c r="G4" s="26"/>
    </row>
    <row r="5" spans="1:7" ht="19" x14ac:dyDescent="0.15">
      <c r="A5" s="21" t="s">
        <v>4</v>
      </c>
      <c r="B5" s="22" t="s">
        <v>5</v>
      </c>
      <c r="C5" s="26"/>
      <c r="D5" s="21"/>
      <c r="E5" s="26"/>
      <c r="F5" s="22" t="s">
        <v>6</v>
      </c>
      <c r="G5" s="26"/>
    </row>
    <row r="6" spans="1:7" ht="15" x14ac:dyDescent="0.15">
      <c r="A6" s="27" t="s">
        <v>7</v>
      </c>
      <c r="B6" s="23" t="s">
        <v>8</v>
      </c>
      <c r="C6" s="23" t="s">
        <v>9</v>
      </c>
      <c r="D6" s="23" t="s">
        <v>10</v>
      </c>
      <c r="E6" s="23" t="s">
        <v>11</v>
      </c>
      <c r="F6" s="23" t="s">
        <v>12</v>
      </c>
      <c r="G6" s="26"/>
    </row>
    <row r="7" spans="1:7" ht="30" customHeight="1" x14ac:dyDescent="0.15">
      <c r="A7" s="31" t="s">
        <v>13</v>
      </c>
      <c r="B7" s="24"/>
      <c r="C7" s="24"/>
      <c r="D7" s="24"/>
      <c r="E7" s="24"/>
      <c r="F7" s="24"/>
      <c r="G7" s="26"/>
    </row>
    <row r="8" spans="1:7" ht="30" customHeight="1" x14ac:dyDescent="0.15">
      <c r="A8" s="31" t="s">
        <v>14</v>
      </c>
      <c r="B8" s="32" t="s">
        <v>92</v>
      </c>
      <c r="C8" s="32" t="s">
        <v>93</v>
      </c>
      <c r="D8" s="32" t="s">
        <v>15</v>
      </c>
      <c r="E8" s="33" t="s">
        <v>94</v>
      </c>
      <c r="F8" s="20"/>
      <c r="G8" s="26"/>
    </row>
    <row r="9" spans="1:7" ht="30" customHeight="1" x14ac:dyDescent="0.15">
      <c r="A9" s="31" t="s">
        <v>16</v>
      </c>
      <c r="B9" s="32" t="s">
        <v>15</v>
      </c>
      <c r="C9" s="32" t="s">
        <v>72</v>
      </c>
      <c r="D9" s="32" t="s">
        <v>15</v>
      </c>
      <c r="E9" s="32" t="s">
        <v>15</v>
      </c>
      <c r="F9" s="28"/>
      <c r="G9" s="21"/>
    </row>
    <row r="10" spans="1:7" ht="30" customHeight="1" x14ac:dyDescent="0.15">
      <c r="A10" s="31" t="s">
        <v>17</v>
      </c>
      <c r="B10" s="32" t="s">
        <v>73</v>
      </c>
      <c r="C10" s="32" t="s">
        <v>74</v>
      </c>
      <c r="D10" s="32" t="s">
        <v>72</v>
      </c>
      <c r="E10" s="32" t="s">
        <v>15</v>
      </c>
      <c r="F10" s="29" t="s">
        <v>75</v>
      </c>
      <c r="G10" s="21"/>
    </row>
    <row r="11" spans="1:7" ht="30" customHeight="1" thickBot="1" x14ac:dyDescent="0.2">
      <c r="A11" s="34" t="s">
        <v>18</v>
      </c>
      <c r="B11" s="25" t="s">
        <v>73</v>
      </c>
      <c r="C11" s="25" t="s">
        <v>74</v>
      </c>
      <c r="D11" s="25" t="s">
        <v>72</v>
      </c>
      <c r="E11" s="25" t="s">
        <v>76</v>
      </c>
      <c r="F11" s="25" t="s">
        <v>75</v>
      </c>
      <c r="G11" s="26"/>
    </row>
    <row r="12" spans="1:7" ht="36" customHeight="1" x14ac:dyDescent="0.15">
      <c r="A12" s="35" t="s">
        <v>19</v>
      </c>
      <c r="B12" s="19" t="s">
        <v>95</v>
      </c>
      <c r="C12" s="19" t="s">
        <v>96</v>
      </c>
      <c r="D12" s="28"/>
      <c r="E12" s="28" t="s">
        <v>20</v>
      </c>
      <c r="F12" s="20"/>
      <c r="G12" s="26"/>
    </row>
    <row r="13" spans="1:7" ht="43.25" customHeight="1" x14ac:dyDescent="0.15">
      <c r="A13" s="31" t="s">
        <v>21</v>
      </c>
      <c r="B13" s="19" t="s">
        <v>77</v>
      </c>
      <c r="C13" s="19" t="s">
        <v>76</v>
      </c>
      <c r="D13" s="28"/>
      <c r="E13" s="20" t="s">
        <v>20</v>
      </c>
      <c r="F13" s="20"/>
      <c r="G13" s="26"/>
    </row>
    <row r="14" spans="1:7" ht="30" customHeight="1" x14ac:dyDescent="0.15">
      <c r="A14" s="31" t="s">
        <v>22</v>
      </c>
      <c r="B14" s="21"/>
      <c r="C14" s="21"/>
      <c r="D14" s="21"/>
      <c r="E14" s="20" t="s">
        <v>20</v>
      </c>
      <c r="F14" s="20"/>
      <c r="G14" s="26"/>
    </row>
    <row r="15" spans="1:7" ht="30" customHeight="1" x14ac:dyDescent="0.15">
      <c r="A15" s="31" t="s">
        <v>23</v>
      </c>
      <c r="B15" s="21"/>
      <c r="C15" s="21"/>
      <c r="D15" s="21"/>
      <c r="E15" s="29"/>
      <c r="F15" s="20"/>
      <c r="G15" s="26"/>
    </row>
    <row r="16" spans="1:7" ht="15" x14ac:dyDescent="0.15">
      <c r="A16" s="26"/>
      <c r="B16" s="26"/>
      <c r="C16" s="26"/>
      <c r="D16" s="26"/>
      <c r="E16" s="26"/>
      <c r="F16" s="26"/>
      <c r="G16" s="26"/>
    </row>
    <row r="17" spans="1:7" ht="19" x14ac:dyDescent="0.15">
      <c r="A17" s="21" t="s">
        <v>4</v>
      </c>
      <c r="B17" s="22" t="s">
        <v>24</v>
      </c>
      <c r="C17" s="26"/>
      <c r="D17" s="21"/>
      <c r="E17" s="26"/>
      <c r="F17" s="22" t="s">
        <v>25</v>
      </c>
      <c r="G17" s="26"/>
    </row>
    <row r="18" spans="1:7" ht="15" x14ac:dyDescent="0.15">
      <c r="A18" s="27" t="s">
        <v>7</v>
      </c>
      <c r="B18" s="23" t="s">
        <v>8</v>
      </c>
      <c r="C18" s="23" t="s">
        <v>9</v>
      </c>
      <c r="D18" s="23" t="s">
        <v>10</v>
      </c>
      <c r="E18" s="23" t="s">
        <v>11</v>
      </c>
      <c r="F18" s="23" t="s">
        <v>12</v>
      </c>
      <c r="G18" s="21"/>
    </row>
    <row r="19" spans="1:7" ht="30" customHeight="1" x14ac:dyDescent="0.15">
      <c r="A19" s="31" t="s">
        <v>13</v>
      </c>
      <c r="B19" s="24"/>
      <c r="C19" s="24"/>
      <c r="D19" s="24"/>
      <c r="E19" s="24"/>
      <c r="F19" s="24"/>
      <c r="G19" s="26"/>
    </row>
    <row r="20" spans="1:7" ht="30" customHeight="1" x14ac:dyDescent="0.15">
      <c r="A20" s="31" t="s">
        <v>14</v>
      </c>
      <c r="B20" s="32" t="s">
        <v>15</v>
      </c>
      <c r="C20" s="32" t="s">
        <v>72</v>
      </c>
      <c r="D20" s="32" t="s">
        <v>15</v>
      </c>
      <c r="E20" s="28"/>
      <c r="F20" s="29"/>
      <c r="G20" s="26"/>
    </row>
    <row r="21" spans="1:7" ht="30" customHeight="1" x14ac:dyDescent="0.15">
      <c r="A21" s="31" t="s">
        <v>16</v>
      </c>
      <c r="B21" s="32" t="s">
        <v>15</v>
      </c>
      <c r="C21" s="32" t="s">
        <v>72</v>
      </c>
      <c r="D21" s="32" t="s">
        <v>15</v>
      </c>
      <c r="E21" s="32" t="s">
        <v>15</v>
      </c>
      <c r="F21" s="28"/>
      <c r="G21" s="26"/>
    </row>
    <row r="22" spans="1:7" ht="30" customHeight="1" x14ac:dyDescent="0.15">
      <c r="A22" s="31" t="s">
        <v>17</v>
      </c>
      <c r="B22" s="32" t="s">
        <v>73</v>
      </c>
      <c r="C22" s="32" t="s">
        <v>74</v>
      </c>
      <c r="D22" s="32" t="s">
        <v>72</v>
      </c>
      <c r="E22" s="32" t="s">
        <v>15</v>
      </c>
      <c r="F22" s="29" t="s">
        <v>75</v>
      </c>
      <c r="G22" s="26"/>
    </row>
    <row r="23" spans="1:7" ht="30" customHeight="1" thickBot="1" x14ac:dyDescent="0.2">
      <c r="A23" s="34" t="s">
        <v>18</v>
      </c>
      <c r="B23" s="25" t="s">
        <v>73</v>
      </c>
      <c r="C23" s="25" t="s">
        <v>74</v>
      </c>
      <c r="D23" s="25" t="s">
        <v>72</v>
      </c>
      <c r="E23" s="25" t="s">
        <v>76</v>
      </c>
      <c r="F23" s="25" t="s">
        <v>75</v>
      </c>
      <c r="G23" s="26"/>
    </row>
    <row r="24" spans="1:7" ht="30" customHeight="1" x14ac:dyDescent="0.15">
      <c r="A24" s="35" t="s">
        <v>19</v>
      </c>
      <c r="B24" s="19" t="s">
        <v>77</v>
      </c>
      <c r="C24" s="19" t="s">
        <v>76</v>
      </c>
      <c r="D24" s="28"/>
      <c r="E24" s="20" t="s">
        <v>20</v>
      </c>
      <c r="F24" s="20"/>
      <c r="G24" s="26"/>
    </row>
    <row r="25" spans="1:7" ht="30" customHeight="1" x14ac:dyDescent="0.15">
      <c r="A25" s="31" t="s">
        <v>21</v>
      </c>
      <c r="B25" s="19" t="s">
        <v>77</v>
      </c>
      <c r="C25" s="19" t="s">
        <v>76</v>
      </c>
      <c r="D25" s="28"/>
      <c r="E25" s="20" t="s">
        <v>20</v>
      </c>
      <c r="F25" s="20"/>
      <c r="G25" s="26"/>
    </row>
    <row r="26" spans="1:7" ht="30" customHeight="1" x14ac:dyDescent="0.15">
      <c r="A26" s="31" t="s">
        <v>22</v>
      </c>
      <c r="B26" s="21"/>
      <c r="C26" s="21"/>
      <c r="D26" s="21"/>
      <c r="E26" s="20" t="s">
        <v>20</v>
      </c>
      <c r="F26" s="20"/>
      <c r="G26" s="26"/>
    </row>
    <row r="27" spans="1:7" ht="30" customHeight="1" x14ac:dyDescent="0.15">
      <c r="A27" s="31" t="s">
        <v>23</v>
      </c>
      <c r="B27" s="21"/>
      <c r="C27" s="21"/>
      <c r="D27" s="21"/>
      <c r="E27" s="29"/>
      <c r="F27" s="20"/>
      <c r="G27" s="26"/>
    </row>
    <row r="28" spans="1:7" ht="15" x14ac:dyDescent="0.15">
      <c r="A28" s="26"/>
      <c r="B28" s="27"/>
      <c r="C28" s="27"/>
      <c r="D28" s="27"/>
      <c r="E28" s="27"/>
      <c r="F28" s="27"/>
      <c r="G28" s="21"/>
    </row>
    <row r="29" spans="1:7" ht="19" x14ac:dyDescent="0.15">
      <c r="A29" s="21" t="s">
        <v>4</v>
      </c>
      <c r="B29" s="22" t="s">
        <v>26</v>
      </c>
      <c r="C29" s="26"/>
      <c r="D29" s="21"/>
      <c r="E29" s="26"/>
      <c r="F29" s="22" t="s">
        <v>27</v>
      </c>
      <c r="G29" s="21"/>
    </row>
    <row r="30" spans="1:7" ht="15" x14ac:dyDescent="0.15">
      <c r="A30" s="27" t="s">
        <v>7</v>
      </c>
      <c r="B30" s="23" t="s">
        <v>8</v>
      </c>
      <c r="C30" s="23" t="s">
        <v>9</v>
      </c>
      <c r="D30" s="23" t="s">
        <v>10</v>
      </c>
      <c r="E30" s="23" t="s">
        <v>11</v>
      </c>
      <c r="F30" s="23" t="s">
        <v>12</v>
      </c>
      <c r="G30" s="21"/>
    </row>
    <row r="31" spans="1:7" ht="30" customHeight="1" x14ac:dyDescent="0.15">
      <c r="A31" s="31" t="s">
        <v>13</v>
      </c>
      <c r="B31" s="24"/>
      <c r="C31" s="24"/>
      <c r="D31" s="24"/>
      <c r="E31" s="24"/>
      <c r="F31" s="24"/>
      <c r="G31" s="26"/>
    </row>
    <row r="32" spans="1:7" ht="30" customHeight="1" x14ac:dyDescent="0.15">
      <c r="A32" s="31" t="s">
        <v>14</v>
      </c>
      <c r="B32" s="32" t="s">
        <v>15</v>
      </c>
      <c r="C32" s="32" t="s">
        <v>72</v>
      </c>
      <c r="D32" s="32" t="s">
        <v>15</v>
      </c>
      <c r="E32" s="28"/>
      <c r="F32" s="28"/>
      <c r="G32" s="26"/>
    </row>
    <row r="33" spans="1:7" ht="30" customHeight="1" x14ac:dyDescent="0.15">
      <c r="A33" s="31" t="s">
        <v>16</v>
      </c>
      <c r="B33" s="32" t="s">
        <v>15</v>
      </c>
      <c r="C33" s="32" t="s">
        <v>72</v>
      </c>
      <c r="D33" s="32" t="s">
        <v>15</v>
      </c>
      <c r="E33" s="32" t="s">
        <v>28</v>
      </c>
      <c r="F33" s="28"/>
      <c r="G33" s="21"/>
    </row>
    <row r="34" spans="1:7" ht="30" customHeight="1" x14ac:dyDescent="0.15">
      <c r="A34" s="31" t="s">
        <v>17</v>
      </c>
      <c r="B34" s="32" t="s">
        <v>73</v>
      </c>
      <c r="C34" s="32" t="s">
        <v>74</v>
      </c>
      <c r="D34" s="32" t="s">
        <v>72</v>
      </c>
      <c r="E34" s="32" t="s">
        <v>28</v>
      </c>
      <c r="F34" s="29" t="s">
        <v>75</v>
      </c>
      <c r="G34" s="21"/>
    </row>
    <row r="35" spans="1:7" ht="30" customHeight="1" thickBot="1" x14ac:dyDescent="0.2">
      <c r="A35" s="34" t="s">
        <v>18</v>
      </c>
      <c r="B35" s="25" t="s">
        <v>73</v>
      </c>
      <c r="C35" s="25" t="s">
        <v>74</v>
      </c>
      <c r="D35" s="25" t="s">
        <v>72</v>
      </c>
      <c r="E35" s="25" t="s">
        <v>76</v>
      </c>
      <c r="F35" s="25" t="s">
        <v>75</v>
      </c>
      <c r="G35" s="26"/>
    </row>
    <row r="36" spans="1:7" ht="30" customHeight="1" x14ac:dyDescent="0.15">
      <c r="A36" s="35" t="s">
        <v>19</v>
      </c>
      <c r="B36" s="19" t="s">
        <v>77</v>
      </c>
      <c r="C36" s="19" t="s">
        <v>76</v>
      </c>
      <c r="D36" s="28"/>
      <c r="E36" s="20" t="s">
        <v>20</v>
      </c>
      <c r="F36" s="20"/>
      <c r="G36" s="26"/>
    </row>
    <row r="37" spans="1:7" ht="30" customHeight="1" x14ac:dyDescent="0.15">
      <c r="A37" s="31" t="s">
        <v>21</v>
      </c>
      <c r="B37" s="19" t="s">
        <v>77</v>
      </c>
      <c r="C37" s="19" t="s">
        <v>76</v>
      </c>
      <c r="D37" s="28"/>
      <c r="E37" s="20" t="s">
        <v>20</v>
      </c>
      <c r="F37" s="20"/>
      <c r="G37" s="26"/>
    </row>
    <row r="38" spans="1:7" ht="30" customHeight="1" x14ac:dyDescent="0.15">
      <c r="A38" s="31" t="s">
        <v>22</v>
      </c>
      <c r="B38" s="21"/>
      <c r="C38" s="21"/>
      <c r="D38" s="21"/>
      <c r="E38" s="20" t="s">
        <v>20</v>
      </c>
      <c r="F38" s="20"/>
      <c r="G38" s="26"/>
    </row>
    <row r="39" spans="1:7" ht="30" customHeight="1" x14ac:dyDescent="0.15">
      <c r="A39" s="31" t="s">
        <v>23</v>
      </c>
      <c r="B39" s="21"/>
      <c r="C39" s="21"/>
      <c r="D39" s="21"/>
      <c r="E39" s="29"/>
      <c r="F39" s="20"/>
      <c r="G39" s="26"/>
    </row>
    <row r="40" spans="1:7" ht="15" x14ac:dyDescent="0.15">
      <c r="A40" s="26"/>
      <c r="B40" s="26"/>
      <c r="C40" s="26"/>
      <c r="D40" s="26"/>
      <c r="E40" s="26"/>
      <c r="F40" s="26"/>
      <c r="G40" s="21"/>
    </row>
    <row r="41" spans="1:7" ht="19" x14ac:dyDescent="0.15">
      <c r="A41" s="21" t="s">
        <v>4</v>
      </c>
      <c r="B41" s="22" t="s">
        <v>29</v>
      </c>
      <c r="C41" s="26"/>
      <c r="D41" s="21"/>
      <c r="E41" s="26"/>
      <c r="F41" s="22" t="s">
        <v>30</v>
      </c>
      <c r="G41" s="21"/>
    </row>
    <row r="42" spans="1:7" ht="15" x14ac:dyDescent="0.15">
      <c r="A42" s="27" t="s">
        <v>7</v>
      </c>
      <c r="B42" s="23" t="s">
        <v>8</v>
      </c>
      <c r="C42" s="23" t="s">
        <v>9</v>
      </c>
      <c r="D42" s="23" t="s">
        <v>10</v>
      </c>
      <c r="E42" s="23" t="s">
        <v>11</v>
      </c>
      <c r="F42" s="23" t="s">
        <v>12</v>
      </c>
      <c r="G42" s="21"/>
    </row>
    <row r="43" spans="1:7" ht="30" customHeight="1" x14ac:dyDescent="0.15">
      <c r="A43" s="31" t="s">
        <v>13</v>
      </c>
      <c r="B43" s="24"/>
      <c r="C43" s="24"/>
      <c r="D43" s="24"/>
      <c r="E43" s="24"/>
      <c r="F43" s="24"/>
      <c r="G43" s="26"/>
    </row>
    <row r="44" spans="1:7" ht="30" customHeight="1" x14ac:dyDescent="0.15">
      <c r="A44" s="31" t="s">
        <v>14</v>
      </c>
      <c r="B44" s="32" t="s">
        <v>15</v>
      </c>
      <c r="C44" s="32" t="s">
        <v>72</v>
      </c>
      <c r="D44" s="32" t="s">
        <v>15</v>
      </c>
      <c r="E44" s="28"/>
      <c r="F44" s="28"/>
      <c r="G44" s="26"/>
    </row>
    <row r="45" spans="1:7" ht="30" customHeight="1" x14ac:dyDescent="0.15">
      <c r="A45" s="31" t="s">
        <v>16</v>
      </c>
      <c r="B45" s="32" t="s">
        <v>15</v>
      </c>
      <c r="C45" s="32" t="s">
        <v>72</v>
      </c>
      <c r="D45" s="32" t="s">
        <v>15</v>
      </c>
      <c r="E45" s="32" t="s">
        <v>28</v>
      </c>
      <c r="F45" s="28"/>
      <c r="G45" s="26"/>
    </row>
    <row r="46" spans="1:7" ht="30" customHeight="1" x14ac:dyDescent="0.15">
      <c r="A46" s="31" t="s">
        <v>17</v>
      </c>
      <c r="B46" s="32" t="s">
        <v>73</v>
      </c>
      <c r="C46" s="32" t="s">
        <v>74</v>
      </c>
      <c r="D46" s="32" t="s">
        <v>72</v>
      </c>
      <c r="E46" s="32" t="s">
        <v>28</v>
      </c>
      <c r="F46" s="29" t="s">
        <v>75</v>
      </c>
      <c r="G46" s="26"/>
    </row>
    <row r="47" spans="1:7" ht="30" customHeight="1" thickBot="1" x14ac:dyDescent="0.2">
      <c r="A47" s="34" t="s">
        <v>18</v>
      </c>
      <c r="B47" s="25" t="s">
        <v>73</v>
      </c>
      <c r="C47" s="25" t="s">
        <v>74</v>
      </c>
      <c r="D47" s="25" t="s">
        <v>72</v>
      </c>
      <c r="E47" s="25" t="s">
        <v>76</v>
      </c>
      <c r="F47" s="25" t="s">
        <v>75</v>
      </c>
      <c r="G47" s="26"/>
    </row>
    <row r="48" spans="1:7" ht="30" customHeight="1" x14ac:dyDescent="0.15">
      <c r="A48" s="35" t="s">
        <v>19</v>
      </c>
      <c r="B48" s="19" t="s">
        <v>77</v>
      </c>
      <c r="C48" s="19" t="s">
        <v>76</v>
      </c>
      <c r="D48" s="28"/>
      <c r="E48" s="20" t="s">
        <v>20</v>
      </c>
      <c r="F48" s="20"/>
      <c r="G48" s="26"/>
    </row>
    <row r="49" spans="1:7" ht="30" customHeight="1" x14ac:dyDescent="0.15">
      <c r="A49" s="31" t="s">
        <v>21</v>
      </c>
      <c r="B49" s="19" t="s">
        <v>77</v>
      </c>
      <c r="C49" s="19" t="s">
        <v>76</v>
      </c>
      <c r="D49" s="28"/>
      <c r="E49" s="20" t="s">
        <v>20</v>
      </c>
      <c r="F49" s="20"/>
      <c r="G49" s="26"/>
    </row>
    <row r="50" spans="1:7" ht="30" customHeight="1" x14ac:dyDescent="0.15">
      <c r="A50" s="31" t="s">
        <v>22</v>
      </c>
      <c r="B50" s="21"/>
      <c r="C50" s="21"/>
      <c r="D50" s="21"/>
      <c r="E50" s="20" t="s">
        <v>20</v>
      </c>
      <c r="F50" s="20"/>
      <c r="G50" s="26"/>
    </row>
    <row r="51" spans="1:7" ht="30" customHeight="1" x14ac:dyDescent="0.15">
      <c r="A51" s="31" t="s">
        <v>23</v>
      </c>
      <c r="B51" s="21"/>
      <c r="C51" s="21"/>
      <c r="D51" s="21"/>
      <c r="E51" s="29"/>
      <c r="F51" s="20"/>
      <c r="G51" s="26"/>
    </row>
    <row r="52" spans="1:7" x14ac:dyDescent="0.15">
      <c r="A52" s="21"/>
      <c r="B52" s="21"/>
      <c r="C52" s="21"/>
      <c r="D52" s="21"/>
      <c r="E52" s="21"/>
      <c r="F52" s="21"/>
      <c r="G52" s="21"/>
    </row>
    <row r="53" spans="1:7" ht="19" x14ac:dyDescent="0.15">
      <c r="A53" s="21" t="s">
        <v>4</v>
      </c>
      <c r="B53" s="22" t="s">
        <v>31</v>
      </c>
      <c r="C53" s="26"/>
      <c r="D53" s="21"/>
      <c r="E53" s="26"/>
      <c r="F53" s="22" t="s">
        <v>32</v>
      </c>
      <c r="G53" s="21"/>
    </row>
    <row r="54" spans="1:7" ht="14.25" customHeight="1" x14ac:dyDescent="0.15">
      <c r="A54" s="27" t="s">
        <v>7</v>
      </c>
      <c r="B54" s="23" t="s">
        <v>8</v>
      </c>
      <c r="C54" s="23" t="s">
        <v>9</v>
      </c>
      <c r="D54" s="23" t="s">
        <v>10</v>
      </c>
      <c r="E54" s="23" t="s">
        <v>11</v>
      </c>
      <c r="F54" s="23" t="s">
        <v>12</v>
      </c>
      <c r="G54" s="21"/>
    </row>
    <row r="55" spans="1:7" ht="30" customHeight="1" x14ac:dyDescent="0.15">
      <c r="A55" s="31" t="s">
        <v>13</v>
      </c>
      <c r="B55" s="24"/>
      <c r="C55" s="24"/>
      <c r="D55" s="24"/>
      <c r="E55" s="24"/>
      <c r="F55" s="24"/>
      <c r="G55" s="26"/>
    </row>
    <row r="56" spans="1:7" ht="30" customHeight="1" x14ac:dyDescent="0.15">
      <c r="A56" s="31" t="s">
        <v>14</v>
      </c>
      <c r="B56" s="32" t="s">
        <v>15</v>
      </c>
      <c r="C56" s="32" t="s">
        <v>72</v>
      </c>
      <c r="D56" s="32" t="s">
        <v>15</v>
      </c>
      <c r="E56" s="28"/>
      <c r="F56" s="28"/>
      <c r="G56" s="26"/>
    </row>
    <row r="57" spans="1:7" ht="30" customHeight="1" x14ac:dyDescent="0.15">
      <c r="A57" s="31" t="s">
        <v>16</v>
      </c>
      <c r="B57" s="32" t="s">
        <v>15</v>
      </c>
      <c r="C57" s="32" t="s">
        <v>72</v>
      </c>
      <c r="D57" s="32" t="s">
        <v>15</v>
      </c>
      <c r="E57" s="32" t="s">
        <v>28</v>
      </c>
      <c r="F57" s="29"/>
      <c r="G57" s="26"/>
    </row>
    <row r="58" spans="1:7" ht="30" customHeight="1" x14ac:dyDescent="0.15">
      <c r="A58" s="31" t="s">
        <v>17</v>
      </c>
      <c r="B58" s="32" t="s">
        <v>73</v>
      </c>
      <c r="C58" s="32" t="s">
        <v>74</v>
      </c>
      <c r="D58" s="32" t="s">
        <v>72</v>
      </c>
      <c r="E58" s="32" t="s">
        <v>28</v>
      </c>
      <c r="F58" s="29" t="s">
        <v>75</v>
      </c>
      <c r="G58" s="26"/>
    </row>
    <row r="59" spans="1:7" ht="30" customHeight="1" thickBot="1" x14ac:dyDescent="0.2">
      <c r="A59" s="34" t="s">
        <v>18</v>
      </c>
      <c r="B59" s="25" t="s">
        <v>73</v>
      </c>
      <c r="C59" s="25" t="s">
        <v>74</v>
      </c>
      <c r="D59" s="25" t="s">
        <v>72</v>
      </c>
      <c r="E59" s="19" t="s">
        <v>76</v>
      </c>
      <c r="F59" s="29" t="s">
        <v>75</v>
      </c>
      <c r="G59" s="26"/>
    </row>
    <row r="60" spans="1:7" ht="30" customHeight="1" x14ac:dyDescent="0.15">
      <c r="A60" s="35" t="s">
        <v>19</v>
      </c>
      <c r="B60" s="19" t="s">
        <v>77</v>
      </c>
      <c r="C60" s="19" t="s">
        <v>76</v>
      </c>
      <c r="D60" s="28"/>
      <c r="E60" s="20" t="s">
        <v>20</v>
      </c>
      <c r="F60" s="20"/>
      <c r="G60" s="26"/>
    </row>
    <row r="61" spans="1:7" ht="30" customHeight="1" x14ac:dyDescent="0.15">
      <c r="A61" s="31" t="s">
        <v>21</v>
      </c>
      <c r="B61" s="19" t="s">
        <v>77</v>
      </c>
      <c r="C61" s="19" t="s">
        <v>76</v>
      </c>
      <c r="D61" s="28"/>
      <c r="E61" s="20" t="s">
        <v>20</v>
      </c>
      <c r="F61" s="20"/>
      <c r="G61" s="26"/>
    </row>
    <row r="62" spans="1:7" ht="30" customHeight="1" x14ac:dyDescent="0.15">
      <c r="A62" s="31" t="s">
        <v>22</v>
      </c>
      <c r="B62" s="21"/>
      <c r="C62" s="20"/>
      <c r="D62" s="20"/>
      <c r="E62" s="20" t="s">
        <v>20</v>
      </c>
      <c r="F62" s="20"/>
      <c r="G62" s="26"/>
    </row>
    <row r="63" spans="1:7" ht="30" customHeight="1" x14ac:dyDescent="0.15">
      <c r="A63" s="31" t="s">
        <v>23</v>
      </c>
      <c r="B63" s="21"/>
      <c r="C63" s="20"/>
      <c r="D63" s="20"/>
      <c r="E63" s="20"/>
      <c r="F63" s="20"/>
      <c r="G63" s="26"/>
    </row>
    <row r="64" spans="1:7" ht="34.25" customHeight="1" x14ac:dyDescent="0.15">
      <c r="A64" s="31"/>
      <c r="B64" s="21"/>
      <c r="C64" s="20"/>
      <c r="D64" s="20"/>
      <c r="E64" s="20"/>
      <c r="F64" s="20"/>
      <c r="G64" s="21"/>
    </row>
    <row r="65" spans="1:7" ht="15" x14ac:dyDescent="0.15">
      <c r="A65" s="27"/>
      <c r="B65" s="37"/>
      <c r="C65" s="37"/>
      <c r="D65" s="37"/>
      <c r="E65" s="37"/>
      <c r="F65" s="37"/>
      <c r="G65" s="21"/>
    </row>
    <row r="66" spans="1:7" ht="19" x14ac:dyDescent="0.15">
      <c r="A66" s="21" t="s">
        <v>4</v>
      </c>
      <c r="B66" s="22" t="s">
        <v>33</v>
      </c>
      <c r="C66" s="26"/>
      <c r="D66" s="21"/>
      <c r="E66" s="26"/>
      <c r="F66" s="22" t="s">
        <v>34</v>
      </c>
      <c r="G66" s="21"/>
    </row>
    <row r="67" spans="1:7" ht="15" x14ac:dyDescent="0.15">
      <c r="A67" s="27" t="s">
        <v>7</v>
      </c>
      <c r="B67" s="23" t="s">
        <v>8</v>
      </c>
      <c r="C67" s="23" t="s">
        <v>9</v>
      </c>
      <c r="D67" s="23" t="s">
        <v>10</v>
      </c>
      <c r="E67" s="23" t="s">
        <v>11</v>
      </c>
      <c r="F67" s="23" t="s">
        <v>12</v>
      </c>
      <c r="G67" s="21"/>
    </row>
    <row r="68" spans="1:7" ht="30" customHeight="1" x14ac:dyDescent="0.15">
      <c r="A68" s="31" t="s">
        <v>13</v>
      </c>
      <c r="B68" s="24"/>
      <c r="C68" s="24"/>
      <c r="D68" s="24"/>
      <c r="E68" s="24"/>
      <c r="F68" s="24"/>
      <c r="G68" s="26"/>
    </row>
    <row r="69" spans="1:7" ht="30" customHeight="1" x14ac:dyDescent="0.15">
      <c r="A69" s="31" t="s">
        <v>14</v>
      </c>
      <c r="B69" s="32" t="s">
        <v>15</v>
      </c>
      <c r="C69" s="32" t="s">
        <v>72</v>
      </c>
      <c r="D69" s="32" t="s">
        <v>15</v>
      </c>
      <c r="E69" s="28"/>
      <c r="F69" s="29" t="s">
        <v>78</v>
      </c>
      <c r="G69" s="26"/>
    </row>
    <row r="70" spans="1:7" ht="30" customHeight="1" x14ac:dyDescent="0.15">
      <c r="A70" s="31" t="s">
        <v>16</v>
      </c>
      <c r="B70" s="32" t="s">
        <v>15</v>
      </c>
      <c r="C70" s="32" t="s">
        <v>72</v>
      </c>
      <c r="D70" s="32" t="s">
        <v>15</v>
      </c>
      <c r="E70" s="32" t="s">
        <v>28</v>
      </c>
      <c r="F70" s="29" t="s">
        <v>78</v>
      </c>
      <c r="G70" s="26"/>
    </row>
    <row r="71" spans="1:7" ht="30" customHeight="1" x14ac:dyDescent="0.15">
      <c r="A71" s="31" t="s">
        <v>17</v>
      </c>
      <c r="B71" s="32" t="s">
        <v>73</v>
      </c>
      <c r="C71" s="32" t="s">
        <v>74</v>
      </c>
      <c r="D71" s="32" t="s">
        <v>72</v>
      </c>
      <c r="E71" s="32" t="s">
        <v>28</v>
      </c>
      <c r="F71" s="29" t="s">
        <v>78</v>
      </c>
      <c r="G71" s="26"/>
    </row>
    <row r="72" spans="1:7" ht="30" customHeight="1" thickBot="1" x14ac:dyDescent="0.2">
      <c r="A72" s="34" t="s">
        <v>18</v>
      </c>
      <c r="B72" s="25" t="s">
        <v>73</v>
      </c>
      <c r="C72" s="25" t="s">
        <v>74</v>
      </c>
      <c r="D72" s="25" t="s">
        <v>72</v>
      </c>
      <c r="E72" s="19" t="s">
        <v>76</v>
      </c>
      <c r="F72" s="29" t="s">
        <v>78</v>
      </c>
      <c r="G72" s="26"/>
    </row>
    <row r="73" spans="1:7" ht="30" customHeight="1" x14ac:dyDescent="0.15">
      <c r="A73" s="35" t="s">
        <v>19</v>
      </c>
      <c r="B73" s="19" t="s">
        <v>77</v>
      </c>
      <c r="C73" s="19" t="s">
        <v>76</v>
      </c>
      <c r="D73" s="28"/>
      <c r="E73" s="20" t="s">
        <v>20</v>
      </c>
      <c r="F73" s="29" t="s">
        <v>78</v>
      </c>
      <c r="G73" s="26"/>
    </row>
    <row r="74" spans="1:7" ht="30" customHeight="1" x14ac:dyDescent="0.15">
      <c r="A74" s="31" t="s">
        <v>21</v>
      </c>
      <c r="B74" s="19" t="s">
        <v>77</v>
      </c>
      <c r="C74" s="19" t="s">
        <v>76</v>
      </c>
      <c r="D74" s="28"/>
      <c r="E74" s="20" t="s">
        <v>20</v>
      </c>
      <c r="F74" s="29" t="s">
        <v>78</v>
      </c>
      <c r="G74" s="26"/>
    </row>
    <row r="75" spans="1:7" ht="30" customHeight="1" x14ac:dyDescent="0.15">
      <c r="A75" s="31" t="s">
        <v>22</v>
      </c>
      <c r="B75" s="21"/>
      <c r="C75" s="20"/>
      <c r="D75" s="20"/>
      <c r="E75" s="20" t="s">
        <v>20</v>
      </c>
      <c r="F75" s="29" t="s">
        <v>78</v>
      </c>
      <c r="G75" s="26"/>
    </row>
    <row r="76" spans="1:7" ht="30" customHeight="1" x14ac:dyDescent="0.15">
      <c r="A76" s="31" t="s">
        <v>23</v>
      </c>
      <c r="B76" s="21"/>
      <c r="C76" s="20"/>
      <c r="D76" s="20"/>
      <c r="E76" s="29"/>
      <c r="F76" s="29" t="s">
        <v>78</v>
      </c>
      <c r="G76" s="26"/>
    </row>
    <row r="77" spans="1:7" ht="15" x14ac:dyDescent="0.15">
      <c r="A77" s="26"/>
      <c r="B77" s="27"/>
      <c r="C77" s="27"/>
      <c r="D77" s="27"/>
      <c r="E77" s="27"/>
      <c r="F77" s="27"/>
      <c r="G77" s="21"/>
    </row>
    <row r="78" spans="1:7" ht="19" x14ac:dyDescent="0.15">
      <c r="A78" s="21" t="s">
        <v>4</v>
      </c>
      <c r="B78" s="22" t="s">
        <v>35</v>
      </c>
      <c r="C78" s="26"/>
      <c r="D78" s="21"/>
      <c r="E78" s="26"/>
      <c r="F78" s="22" t="s">
        <v>36</v>
      </c>
      <c r="G78" s="21"/>
    </row>
    <row r="79" spans="1:7" ht="19" x14ac:dyDescent="0.15">
      <c r="A79" s="21"/>
      <c r="B79" s="22"/>
      <c r="C79" s="26"/>
      <c r="D79" s="21"/>
      <c r="E79" s="26"/>
      <c r="F79" s="22"/>
      <c r="G79" s="21"/>
    </row>
    <row r="80" spans="1:7" ht="15" x14ac:dyDescent="0.15">
      <c r="A80" s="27" t="s">
        <v>7</v>
      </c>
      <c r="B80" s="23" t="s">
        <v>8</v>
      </c>
      <c r="C80" s="23" t="s">
        <v>9</v>
      </c>
      <c r="D80" s="23" t="s">
        <v>10</v>
      </c>
      <c r="E80" s="23" t="s">
        <v>11</v>
      </c>
      <c r="F80" s="23" t="s">
        <v>12</v>
      </c>
      <c r="G80" s="21"/>
    </row>
    <row r="81" spans="1:7" ht="30" customHeight="1" x14ac:dyDescent="0.15">
      <c r="A81" s="31" t="s">
        <v>13</v>
      </c>
      <c r="B81" s="24"/>
      <c r="C81" s="24"/>
      <c r="D81" s="24"/>
      <c r="E81" s="24"/>
      <c r="F81" s="24"/>
      <c r="G81" s="21"/>
    </row>
    <row r="82" spans="1:7" ht="30" customHeight="1" x14ac:dyDescent="0.15">
      <c r="A82" s="31" t="s">
        <v>14</v>
      </c>
      <c r="B82" s="32" t="s">
        <v>15</v>
      </c>
      <c r="C82" s="32" t="s">
        <v>72</v>
      </c>
      <c r="D82" s="32" t="s">
        <v>15</v>
      </c>
      <c r="E82" s="28"/>
      <c r="F82" s="29" t="s">
        <v>75</v>
      </c>
      <c r="G82" s="21"/>
    </row>
    <row r="83" spans="1:7" ht="30" customHeight="1" x14ac:dyDescent="0.15">
      <c r="A83" s="31" t="s">
        <v>16</v>
      </c>
      <c r="B83" s="32" t="s">
        <v>15</v>
      </c>
      <c r="C83" s="32" t="s">
        <v>72</v>
      </c>
      <c r="D83" s="32" t="s">
        <v>15</v>
      </c>
      <c r="E83" s="32" t="s">
        <v>28</v>
      </c>
      <c r="F83" s="29" t="s">
        <v>75</v>
      </c>
      <c r="G83" s="21"/>
    </row>
    <row r="84" spans="1:7" ht="30" customHeight="1" x14ac:dyDescent="0.15">
      <c r="A84" s="31" t="s">
        <v>17</v>
      </c>
      <c r="B84" s="32" t="s">
        <v>73</v>
      </c>
      <c r="C84" s="32" t="s">
        <v>74</v>
      </c>
      <c r="D84" s="32" t="s">
        <v>72</v>
      </c>
      <c r="E84" s="32" t="s">
        <v>28</v>
      </c>
      <c r="F84" s="29" t="s">
        <v>75</v>
      </c>
      <c r="G84" s="21"/>
    </row>
    <row r="85" spans="1:7" ht="30" customHeight="1" thickBot="1" x14ac:dyDescent="0.2">
      <c r="A85" s="34" t="s">
        <v>18</v>
      </c>
      <c r="B85" s="25" t="s">
        <v>73</v>
      </c>
      <c r="C85" s="25" t="s">
        <v>74</v>
      </c>
      <c r="D85" s="25" t="s">
        <v>72</v>
      </c>
      <c r="E85" s="19" t="s">
        <v>76</v>
      </c>
      <c r="F85" s="21"/>
      <c r="G85" s="21"/>
    </row>
    <row r="86" spans="1:7" ht="30" customHeight="1" x14ac:dyDescent="0.15">
      <c r="A86" s="35" t="s">
        <v>19</v>
      </c>
      <c r="B86" s="19" t="s">
        <v>77</v>
      </c>
      <c r="C86" s="19" t="s">
        <v>76</v>
      </c>
      <c r="D86" s="28"/>
      <c r="E86" s="32" t="s">
        <v>72</v>
      </c>
      <c r="F86" s="20"/>
      <c r="G86" s="21"/>
    </row>
    <row r="87" spans="1:7" ht="30" customHeight="1" thickBot="1" x14ac:dyDescent="0.2">
      <c r="A87" s="31" t="s">
        <v>21</v>
      </c>
      <c r="B87" s="19" t="s">
        <v>77</v>
      </c>
      <c r="C87" s="19" t="s">
        <v>76</v>
      </c>
      <c r="D87" s="28"/>
      <c r="E87" s="25" t="s">
        <v>72</v>
      </c>
      <c r="F87" s="20"/>
      <c r="G87" s="21"/>
    </row>
    <row r="88" spans="1:7" ht="30" customHeight="1" x14ac:dyDescent="0.15">
      <c r="A88" s="31" t="s">
        <v>22</v>
      </c>
      <c r="B88" s="21"/>
      <c r="C88" s="20"/>
      <c r="D88" s="20"/>
      <c r="E88" s="28" t="s">
        <v>20</v>
      </c>
      <c r="F88" s="20"/>
      <c r="G88" s="21"/>
    </row>
    <row r="89" spans="1:7" ht="30" customHeight="1" x14ac:dyDescent="0.15">
      <c r="A89" s="31" t="s">
        <v>23</v>
      </c>
      <c r="B89" s="21"/>
      <c r="C89" s="20"/>
      <c r="D89" s="20"/>
      <c r="E89" s="29"/>
      <c r="F89" s="20"/>
      <c r="G89" s="21"/>
    </row>
    <row r="90" spans="1:7" ht="15" x14ac:dyDescent="0.15">
      <c r="A90" s="26"/>
      <c r="B90" s="27"/>
      <c r="C90" s="27"/>
      <c r="D90" s="27"/>
      <c r="E90" s="27"/>
      <c r="F90" s="27"/>
      <c r="G90" s="21"/>
    </row>
    <row r="91" spans="1:7" ht="15" x14ac:dyDescent="0.15">
      <c r="A91" s="26"/>
      <c r="B91" s="27"/>
      <c r="C91" s="27"/>
      <c r="D91" s="27"/>
      <c r="E91" s="27"/>
      <c r="F91" s="27"/>
      <c r="G91" s="21"/>
    </row>
    <row r="92" spans="1:7" ht="15" x14ac:dyDescent="0.15">
      <c r="A92" s="26"/>
      <c r="B92" s="27"/>
      <c r="C92" s="27"/>
      <c r="D92" s="27"/>
      <c r="E92" s="27"/>
      <c r="F92" s="27"/>
      <c r="G92" s="21"/>
    </row>
    <row r="93" spans="1:7" ht="19" x14ac:dyDescent="0.15">
      <c r="A93" s="21" t="s">
        <v>4</v>
      </c>
      <c r="B93" s="22" t="s">
        <v>37</v>
      </c>
      <c r="C93" s="26"/>
      <c r="D93" s="21"/>
      <c r="E93" s="26"/>
      <c r="F93" s="22" t="s">
        <v>38</v>
      </c>
      <c r="G93" s="21"/>
    </row>
    <row r="94" spans="1:7" ht="19" x14ac:dyDescent="0.15">
      <c r="A94" s="21"/>
      <c r="B94" s="22"/>
      <c r="C94" s="26"/>
      <c r="D94" s="21"/>
      <c r="E94" s="26"/>
      <c r="F94" s="22" t="s">
        <v>39</v>
      </c>
      <c r="G94" s="21"/>
    </row>
    <row r="95" spans="1:7" ht="15" x14ac:dyDescent="0.15">
      <c r="A95" s="27" t="s">
        <v>7</v>
      </c>
      <c r="B95" s="23" t="s">
        <v>8</v>
      </c>
      <c r="C95" s="23" t="s">
        <v>9</v>
      </c>
      <c r="D95" s="23" t="s">
        <v>10</v>
      </c>
      <c r="E95" s="23" t="s">
        <v>11</v>
      </c>
      <c r="F95" s="23" t="s">
        <v>12</v>
      </c>
      <c r="G95" s="21"/>
    </row>
    <row r="96" spans="1:7" ht="14.75" customHeight="1" x14ac:dyDescent="0.15">
      <c r="A96" s="38" t="s">
        <v>13</v>
      </c>
      <c r="B96" s="39"/>
      <c r="C96" s="60" t="s">
        <v>40</v>
      </c>
      <c r="D96" s="61"/>
      <c r="E96" s="61"/>
      <c r="F96" s="62"/>
      <c r="G96" s="21"/>
    </row>
    <row r="97" spans="1:7" ht="14.75" customHeight="1" x14ac:dyDescent="0.15">
      <c r="A97" s="38" t="s">
        <v>14</v>
      </c>
      <c r="B97" s="40"/>
      <c r="C97" s="63"/>
      <c r="D97" s="63"/>
      <c r="E97" s="63"/>
      <c r="F97" s="64"/>
      <c r="G97" s="21"/>
    </row>
    <row r="98" spans="1:7" ht="14.75" customHeight="1" x14ac:dyDescent="0.15">
      <c r="A98" s="38" t="s">
        <v>16</v>
      </c>
      <c r="B98" s="40"/>
      <c r="C98" s="63"/>
      <c r="D98" s="63"/>
      <c r="E98" s="63"/>
      <c r="F98" s="64"/>
      <c r="G98" s="21"/>
    </row>
    <row r="99" spans="1:7" ht="14.75" customHeight="1" x14ac:dyDescent="0.15">
      <c r="A99" s="38" t="s">
        <v>17</v>
      </c>
      <c r="B99" s="40"/>
      <c r="C99" s="63"/>
      <c r="D99" s="63"/>
      <c r="E99" s="63"/>
      <c r="F99" s="64"/>
      <c r="G99" s="21"/>
    </row>
    <row r="100" spans="1:7" ht="15" customHeight="1" thickBot="1" x14ac:dyDescent="0.2">
      <c r="A100" s="41" t="s">
        <v>18</v>
      </c>
      <c r="B100" s="42"/>
      <c r="C100" s="65"/>
      <c r="D100" s="65"/>
      <c r="E100" s="65"/>
      <c r="F100" s="66"/>
      <c r="G100" s="21"/>
    </row>
    <row r="101" spans="1:7" ht="15" x14ac:dyDescent="0.15">
      <c r="A101" s="43" t="s">
        <v>19</v>
      </c>
      <c r="B101" s="44"/>
      <c r="C101" s="67"/>
      <c r="D101" s="68"/>
      <c r="E101" s="68"/>
      <c r="F101" s="69"/>
      <c r="G101" s="21"/>
    </row>
    <row r="102" spans="1:7" ht="15" x14ac:dyDescent="0.15">
      <c r="A102" s="38" t="s">
        <v>21</v>
      </c>
      <c r="B102" s="45"/>
      <c r="C102" s="63"/>
      <c r="D102" s="63"/>
      <c r="E102" s="63"/>
      <c r="F102" s="64"/>
      <c r="G102" s="21"/>
    </row>
    <row r="103" spans="1:7" ht="15" x14ac:dyDescent="0.15">
      <c r="A103" s="38" t="s">
        <v>22</v>
      </c>
      <c r="B103" s="45"/>
      <c r="C103" s="63"/>
      <c r="D103" s="63"/>
      <c r="E103" s="63"/>
      <c r="F103" s="64"/>
      <c r="G103" s="21"/>
    </row>
    <row r="104" spans="1:7" ht="15" x14ac:dyDescent="0.15">
      <c r="A104" s="46" t="s">
        <v>23</v>
      </c>
      <c r="B104" s="47"/>
      <c r="C104" s="70"/>
      <c r="D104" s="70"/>
      <c r="E104" s="70"/>
      <c r="F104" s="71"/>
      <c r="G104" s="21"/>
    </row>
    <row r="105" spans="1:7" ht="15" x14ac:dyDescent="0.15">
      <c r="A105" s="26"/>
      <c r="B105" s="27"/>
      <c r="C105" s="27"/>
      <c r="D105" s="27"/>
      <c r="E105" s="27"/>
      <c r="F105" s="27"/>
      <c r="G105" s="21"/>
    </row>
    <row r="106" spans="1:7" ht="15" x14ac:dyDescent="0.15">
      <c r="A106" s="26"/>
      <c r="B106" s="27"/>
      <c r="C106" s="27"/>
      <c r="D106" s="27"/>
      <c r="E106" s="27"/>
      <c r="F106" s="27"/>
      <c r="G106" s="21"/>
    </row>
    <row r="107" spans="1:7" ht="19" x14ac:dyDescent="0.15">
      <c r="A107" s="21" t="s">
        <v>4</v>
      </c>
      <c r="B107" s="22" t="s">
        <v>41</v>
      </c>
      <c r="C107" s="26"/>
      <c r="D107" s="21"/>
      <c r="E107" s="26"/>
      <c r="F107" s="22" t="s">
        <v>42</v>
      </c>
      <c r="G107" s="21"/>
    </row>
    <row r="108" spans="1:7" ht="15" x14ac:dyDescent="0.15">
      <c r="A108" s="27" t="s">
        <v>7</v>
      </c>
      <c r="B108" s="23" t="s">
        <v>8</v>
      </c>
      <c r="C108" s="23" t="s">
        <v>9</v>
      </c>
      <c r="D108" s="23" t="s">
        <v>10</v>
      </c>
      <c r="E108" s="23" t="s">
        <v>11</v>
      </c>
      <c r="F108" s="23" t="s">
        <v>12</v>
      </c>
      <c r="G108" s="21"/>
    </row>
    <row r="109" spans="1:7" ht="21.5" customHeight="1" x14ac:dyDescent="0.15">
      <c r="A109" s="31" t="s">
        <v>13</v>
      </c>
      <c r="B109" s="24"/>
      <c r="C109" s="24"/>
      <c r="D109" s="24"/>
      <c r="E109" s="24"/>
      <c r="F109" s="24"/>
      <c r="G109" s="26"/>
    </row>
    <row r="110" spans="1:7" ht="33" customHeight="1" x14ac:dyDescent="0.15">
      <c r="A110" s="31" t="s">
        <v>14</v>
      </c>
      <c r="B110" s="48"/>
      <c r="C110" s="49"/>
      <c r="D110" s="49"/>
      <c r="E110" s="49"/>
      <c r="F110" s="49"/>
      <c r="G110" s="26"/>
    </row>
    <row r="111" spans="1:7" ht="15" x14ac:dyDescent="0.15">
      <c r="A111" s="31" t="s">
        <v>16</v>
      </c>
      <c r="B111" s="48"/>
      <c r="C111" s="48"/>
      <c r="D111" s="49"/>
      <c r="E111" s="49"/>
      <c r="F111" s="49"/>
      <c r="G111" s="26"/>
    </row>
    <row r="112" spans="1:7" ht="36" customHeight="1" x14ac:dyDescent="0.15">
      <c r="A112" s="31" t="s">
        <v>17</v>
      </c>
      <c r="B112" s="48"/>
      <c r="C112" s="48"/>
      <c r="D112" s="49"/>
      <c r="E112" s="48"/>
      <c r="F112" s="49"/>
      <c r="G112" s="26"/>
    </row>
    <row r="113" spans="1:7" ht="36" customHeight="1" thickBot="1" x14ac:dyDescent="0.2">
      <c r="A113" s="34" t="s">
        <v>18</v>
      </c>
      <c r="B113" s="50"/>
      <c r="C113" s="50"/>
      <c r="D113" s="50"/>
      <c r="E113" s="50"/>
      <c r="F113" s="50"/>
      <c r="G113" s="26"/>
    </row>
    <row r="114" spans="1:7" ht="27" customHeight="1" x14ac:dyDescent="0.15">
      <c r="A114" s="35" t="s">
        <v>19</v>
      </c>
      <c r="B114" s="48"/>
      <c r="C114" s="48"/>
      <c r="D114" s="48"/>
      <c r="E114" s="48"/>
      <c r="F114" s="49"/>
      <c r="G114" s="26"/>
    </row>
    <row r="115" spans="1:7" ht="36.75" customHeight="1" x14ac:dyDescent="0.15">
      <c r="A115" s="31" t="s">
        <v>21</v>
      </c>
      <c r="B115" s="48"/>
      <c r="C115" s="48"/>
      <c r="D115" s="49"/>
      <c r="E115" s="49"/>
      <c r="F115" s="49"/>
      <c r="G115" s="26"/>
    </row>
    <row r="116" spans="1:7" ht="34.5" customHeight="1" x14ac:dyDescent="0.15">
      <c r="A116" s="31" t="s">
        <v>22</v>
      </c>
      <c r="B116" s="49"/>
      <c r="C116" s="48"/>
      <c r="D116" s="48"/>
      <c r="E116" s="49"/>
      <c r="F116" s="49"/>
      <c r="G116" s="26"/>
    </row>
    <row r="117" spans="1:7" ht="37.5" customHeight="1" x14ac:dyDescent="0.15">
      <c r="A117" s="31" t="s">
        <v>23</v>
      </c>
      <c r="B117" s="49"/>
      <c r="C117" s="49"/>
      <c r="D117" s="49"/>
      <c r="E117" s="49"/>
      <c r="F117" s="49"/>
      <c r="G117" s="26"/>
    </row>
    <row r="118" spans="1:7" ht="15" x14ac:dyDescent="0.15">
      <c r="A118" s="26"/>
      <c r="B118" s="26"/>
      <c r="C118" s="26"/>
      <c r="D118" s="26"/>
      <c r="E118" s="26"/>
      <c r="F118" s="26"/>
      <c r="G118" s="21"/>
    </row>
    <row r="119" spans="1:7" ht="19" x14ac:dyDescent="0.15">
      <c r="A119" s="21" t="s">
        <v>4</v>
      </c>
      <c r="B119" s="22" t="s">
        <v>43</v>
      </c>
      <c r="C119" s="26"/>
      <c r="D119" s="21"/>
      <c r="E119" s="26"/>
      <c r="F119" s="22" t="s">
        <v>44</v>
      </c>
      <c r="G119" s="21"/>
    </row>
    <row r="120" spans="1:7" ht="15" x14ac:dyDescent="0.15">
      <c r="A120" s="27" t="s">
        <v>7</v>
      </c>
      <c r="B120" s="23" t="s">
        <v>8</v>
      </c>
      <c r="C120" s="23" t="s">
        <v>9</v>
      </c>
      <c r="D120" s="23" t="s">
        <v>10</v>
      </c>
      <c r="E120" s="23" t="s">
        <v>11</v>
      </c>
      <c r="F120" s="23" t="s">
        <v>12</v>
      </c>
      <c r="G120" s="21"/>
    </row>
    <row r="121" spans="1:7" ht="30" customHeight="1" x14ac:dyDescent="0.15">
      <c r="A121" s="31" t="s">
        <v>13</v>
      </c>
      <c r="B121" s="24"/>
      <c r="C121" s="24"/>
      <c r="D121" s="24"/>
      <c r="E121" s="24"/>
      <c r="F121" s="24"/>
      <c r="G121" s="26"/>
    </row>
    <row r="122" spans="1:7" ht="30" customHeight="1" x14ac:dyDescent="0.15">
      <c r="A122" s="31" t="s">
        <v>14</v>
      </c>
      <c r="B122" s="48"/>
      <c r="C122" s="49"/>
      <c r="D122" s="49"/>
      <c r="E122" s="49"/>
      <c r="F122" s="49"/>
      <c r="G122" s="26"/>
    </row>
    <row r="123" spans="1:7" ht="30" customHeight="1" x14ac:dyDescent="0.15">
      <c r="A123" s="31" t="s">
        <v>16</v>
      </c>
      <c r="B123" s="48"/>
      <c r="C123" s="48"/>
      <c r="D123" s="49"/>
      <c r="E123" s="49"/>
      <c r="F123" s="49"/>
      <c r="G123" s="26"/>
    </row>
    <row r="124" spans="1:7" ht="30" customHeight="1" x14ac:dyDescent="0.15">
      <c r="A124" s="31" t="s">
        <v>17</v>
      </c>
      <c r="B124" s="48"/>
      <c r="C124" s="48"/>
      <c r="D124" s="49"/>
      <c r="E124" s="48"/>
      <c r="F124" s="49"/>
      <c r="G124" s="26"/>
    </row>
    <row r="125" spans="1:7" ht="30" customHeight="1" thickBot="1" x14ac:dyDescent="0.2">
      <c r="A125" s="34" t="s">
        <v>18</v>
      </c>
      <c r="B125" s="50"/>
      <c r="C125" s="50"/>
      <c r="D125" s="50"/>
      <c r="E125" s="50"/>
      <c r="F125" s="50"/>
      <c r="G125" s="26"/>
    </row>
    <row r="126" spans="1:7" ht="30" customHeight="1" x14ac:dyDescent="0.15">
      <c r="A126" s="35" t="s">
        <v>19</v>
      </c>
      <c r="B126" s="48"/>
      <c r="C126" s="48"/>
      <c r="D126" s="48"/>
      <c r="E126" s="48"/>
      <c r="F126" s="49"/>
      <c r="G126" s="26"/>
    </row>
    <row r="127" spans="1:7" ht="30" customHeight="1" x14ac:dyDescent="0.15">
      <c r="A127" s="31" t="s">
        <v>21</v>
      </c>
      <c r="B127" s="48"/>
      <c r="C127" s="48"/>
      <c r="D127" s="49"/>
      <c r="E127" s="49"/>
      <c r="F127" s="49"/>
      <c r="G127" s="26"/>
    </row>
    <row r="128" spans="1:7" ht="30" customHeight="1" x14ac:dyDescent="0.15">
      <c r="A128" s="31" t="s">
        <v>22</v>
      </c>
      <c r="B128" s="49"/>
      <c r="C128" s="48"/>
      <c r="D128" s="48"/>
      <c r="E128" s="49"/>
      <c r="F128" s="49"/>
      <c r="G128" s="26"/>
    </row>
    <row r="129" spans="1:7" ht="30" customHeight="1" x14ac:dyDescent="0.15">
      <c r="A129" s="31" t="s">
        <v>23</v>
      </c>
      <c r="B129" s="49"/>
      <c r="C129" s="49"/>
      <c r="D129" s="49"/>
      <c r="E129" s="49"/>
      <c r="F129" s="49"/>
      <c r="G129" s="26"/>
    </row>
    <row r="130" spans="1:7" x14ac:dyDescent="0.15">
      <c r="A130" s="21"/>
      <c r="B130" s="21"/>
      <c r="C130" s="21"/>
      <c r="D130" s="21"/>
      <c r="E130" s="21"/>
      <c r="F130" s="21"/>
      <c r="G130" s="21"/>
    </row>
    <row r="131" spans="1:7" ht="19" x14ac:dyDescent="0.15">
      <c r="A131" s="21" t="s">
        <v>4</v>
      </c>
      <c r="B131" s="22" t="s">
        <v>45</v>
      </c>
      <c r="C131" s="26"/>
      <c r="D131" s="21"/>
      <c r="E131" s="26"/>
      <c r="F131" s="22" t="s">
        <v>42</v>
      </c>
      <c r="G131" s="21"/>
    </row>
    <row r="132" spans="1:7" ht="15" x14ac:dyDescent="0.15">
      <c r="A132" s="27" t="s">
        <v>7</v>
      </c>
      <c r="B132" s="23" t="s">
        <v>8</v>
      </c>
      <c r="C132" s="23" t="s">
        <v>9</v>
      </c>
      <c r="D132" s="23" t="s">
        <v>10</v>
      </c>
      <c r="E132" s="23" t="s">
        <v>11</v>
      </c>
      <c r="F132" s="23" t="s">
        <v>12</v>
      </c>
      <c r="G132" s="21"/>
    </row>
    <row r="133" spans="1:7" ht="30" customHeight="1" x14ac:dyDescent="0.15">
      <c r="A133" s="31" t="s">
        <v>13</v>
      </c>
      <c r="B133" s="24"/>
      <c r="C133" s="24"/>
      <c r="D133" s="24"/>
      <c r="E133" s="24"/>
      <c r="F133" s="24"/>
      <c r="G133" s="26"/>
    </row>
    <row r="134" spans="1:7" ht="30" customHeight="1" x14ac:dyDescent="0.15">
      <c r="A134" s="31" t="s">
        <v>14</v>
      </c>
      <c r="B134" s="48"/>
      <c r="C134" s="32" t="s">
        <v>72</v>
      </c>
      <c r="D134" s="32" t="s">
        <v>15</v>
      </c>
      <c r="E134" s="21"/>
      <c r="F134" s="20" t="s">
        <v>46</v>
      </c>
      <c r="G134" s="21"/>
    </row>
    <row r="135" spans="1:7" ht="30" customHeight="1" x14ac:dyDescent="0.15">
      <c r="A135" s="31" t="s">
        <v>16</v>
      </c>
      <c r="B135" s="48"/>
      <c r="C135" s="32" t="s">
        <v>72</v>
      </c>
      <c r="D135" s="32" t="s">
        <v>15</v>
      </c>
      <c r="E135" s="32" t="s">
        <v>28</v>
      </c>
      <c r="F135" s="20" t="s">
        <v>46</v>
      </c>
      <c r="G135" s="21"/>
    </row>
    <row r="136" spans="1:7" ht="30" customHeight="1" x14ac:dyDescent="0.15">
      <c r="A136" s="31" t="s">
        <v>17</v>
      </c>
      <c r="B136" s="48"/>
      <c r="C136" s="32" t="s">
        <v>74</v>
      </c>
      <c r="D136" s="32" t="s">
        <v>72</v>
      </c>
      <c r="E136" s="32" t="s">
        <v>28</v>
      </c>
      <c r="F136" s="20" t="s">
        <v>46</v>
      </c>
      <c r="G136" s="21"/>
    </row>
    <row r="137" spans="1:7" ht="30" customHeight="1" thickBot="1" x14ac:dyDescent="0.2">
      <c r="A137" s="34" t="s">
        <v>18</v>
      </c>
      <c r="B137" s="50"/>
      <c r="C137" s="25" t="s">
        <v>74</v>
      </c>
      <c r="D137" s="25" t="s">
        <v>72</v>
      </c>
      <c r="E137" s="19" t="s">
        <v>76</v>
      </c>
      <c r="F137" s="20" t="s">
        <v>46</v>
      </c>
      <c r="G137" s="21"/>
    </row>
    <row r="138" spans="1:7" ht="30" customHeight="1" x14ac:dyDescent="0.15">
      <c r="A138" s="35" t="s">
        <v>19</v>
      </c>
      <c r="B138" s="48"/>
      <c r="C138" s="19" t="s">
        <v>76</v>
      </c>
      <c r="D138" s="28"/>
      <c r="E138" s="20"/>
      <c r="F138" s="20" t="s">
        <v>46</v>
      </c>
      <c r="G138" s="21"/>
    </row>
    <row r="139" spans="1:7" ht="30" customHeight="1" x14ac:dyDescent="0.15">
      <c r="A139" s="31" t="s">
        <v>21</v>
      </c>
      <c r="B139" s="48"/>
      <c r="C139" s="19" t="s">
        <v>76</v>
      </c>
      <c r="D139" s="28"/>
      <c r="E139" s="20"/>
      <c r="F139" s="20" t="s">
        <v>46</v>
      </c>
      <c r="G139" s="21"/>
    </row>
    <row r="140" spans="1:7" ht="30" customHeight="1" x14ac:dyDescent="0.15">
      <c r="A140" s="31" t="s">
        <v>22</v>
      </c>
      <c r="B140" s="49"/>
      <c r="C140" s="20"/>
      <c r="D140" s="20"/>
      <c r="E140" s="20"/>
      <c r="F140" s="20" t="s">
        <v>46</v>
      </c>
      <c r="G140" s="21"/>
    </row>
    <row r="141" spans="1:7" ht="30" customHeight="1" x14ac:dyDescent="0.15">
      <c r="A141" s="31" t="s">
        <v>23</v>
      </c>
      <c r="B141" s="49"/>
      <c r="C141" s="20"/>
      <c r="D141" s="20"/>
      <c r="E141" s="20"/>
      <c r="F141" s="20" t="s">
        <v>46</v>
      </c>
      <c r="G141" s="21"/>
    </row>
    <row r="142" spans="1:7" ht="15" x14ac:dyDescent="0.15">
      <c r="A142" s="26"/>
      <c r="B142" s="26"/>
      <c r="C142" s="26"/>
      <c r="D142" s="26"/>
      <c r="E142" s="26"/>
      <c r="F142" s="26"/>
      <c r="G142" s="21"/>
    </row>
    <row r="143" spans="1:7" ht="19" x14ac:dyDescent="0.15">
      <c r="A143" s="21" t="s">
        <v>4</v>
      </c>
      <c r="B143" s="22" t="s">
        <v>48</v>
      </c>
      <c r="C143" s="26"/>
      <c r="D143" s="21"/>
      <c r="E143" s="26"/>
      <c r="F143" s="22" t="s">
        <v>44</v>
      </c>
      <c r="G143" s="21"/>
    </row>
    <row r="144" spans="1:7" ht="15" x14ac:dyDescent="0.15">
      <c r="A144" s="27" t="s">
        <v>7</v>
      </c>
      <c r="B144" s="23" t="s">
        <v>8</v>
      </c>
      <c r="C144" s="23" t="s">
        <v>9</v>
      </c>
      <c r="D144" s="23" t="s">
        <v>10</v>
      </c>
      <c r="E144" s="23" t="s">
        <v>11</v>
      </c>
      <c r="F144" s="23" t="s">
        <v>12</v>
      </c>
      <c r="G144" s="21"/>
    </row>
    <row r="145" spans="1:7" ht="24" customHeight="1" x14ac:dyDescent="0.15">
      <c r="A145" s="31" t="s">
        <v>13</v>
      </c>
      <c r="B145" s="24"/>
      <c r="C145" s="24"/>
      <c r="D145" s="24"/>
      <c r="E145" s="24"/>
      <c r="F145" s="24"/>
      <c r="G145" s="26"/>
    </row>
    <row r="146" spans="1:7" ht="27.5" customHeight="1" x14ac:dyDescent="0.15">
      <c r="A146" s="31" t="s">
        <v>14</v>
      </c>
      <c r="B146" s="32" t="s">
        <v>15</v>
      </c>
      <c r="C146" s="32" t="s">
        <v>72</v>
      </c>
      <c r="D146" s="32" t="s">
        <v>15</v>
      </c>
      <c r="E146" s="20"/>
      <c r="F146" s="29" t="s">
        <v>75</v>
      </c>
      <c r="G146" s="26"/>
    </row>
    <row r="147" spans="1:7" ht="30" customHeight="1" x14ac:dyDescent="0.15">
      <c r="A147" s="31" t="s">
        <v>16</v>
      </c>
      <c r="B147" s="32" t="s">
        <v>15</v>
      </c>
      <c r="C147" s="32" t="s">
        <v>72</v>
      </c>
      <c r="D147" s="32" t="s">
        <v>15</v>
      </c>
      <c r="E147" s="20" t="s">
        <v>20</v>
      </c>
      <c r="F147" s="29" t="s">
        <v>75</v>
      </c>
      <c r="G147" s="26"/>
    </row>
    <row r="148" spans="1:7" ht="33.75" customHeight="1" x14ac:dyDescent="0.15">
      <c r="A148" s="31" t="s">
        <v>17</v>
      </c>
      <c r="B148" s="32" t="s">
        <v>73</v>
      </c>
      <c r="C148" s="32" t="s">
        <v>73</v>
      </c>
      <c r="D148" s="32" t="s">
        <v>72</v>
      </c>
      <c r="E148" s="20" t="s">
        <v>20</v>
      </c>
      <c r="F148" s="29"/>
      <c r="G148" s="21"/>
    </row>
    <row r="149" spans="1:7" ht="34.5" customHeight="1" thickBot="1" x14ac:dyDescent="0.2">
      <c r="A149" s="34" t="s">
        <v>18</v>
      </c>
      <c r="B149" s="25" t="s">
        <v>73</v>
      </c>
      <c r="C149" s="25" t="s">
        <v>73</v>
      </c>
      <c r="D149" s="25" t="s">
        <v>72</v>
      </c>
      <c r="E149" s="20" t="s">
        <v>20</v>
      </c>
      <c r="F149" s="29"/>
      <c r="G149" s="21"/>
    </row>
    <row r="150" spans="1:7" ht="30" customHeight="1" x14ac:dyDescent="0.15">
      <c r="A150" s="35" t="s">
        <v>19</v>
      </c>
      <c r="B150" s="19" t="s">
        <v>77</v>
      </c>
      <c r="C150" s="19" t="s">
        <v>76</v>
      </c>
      <c r="D150" s="20"/>
      <c r="E150" s="20"/>
      <c r="F150" s="36" t="s">
        <v>79</v>
      </c>
      <c r="G150" s="26"/>
    </row>
    <row r="151" spans="1:7" ht="30" customHeight="1" x14ac:dyDescent="0.15">
      <c r="A151" s="31" t="s">
        <v>21</v>
      </c>
      <c r="B151" s="19" t="s">
        <v>77</v>
      </c>
      <c r="C151" s="19" t="s">
        <v>80</v>
      </c>
      <c r="D151" s="20"/>
      <c r="E151" s="20"/>
      <c r="F151" s="36" t="s">
        <v>79</v>
      </c>
      <c r="G151" s="26"/>
    </row>
    <row r="152" spans="1:7" ht="30" customHeight="1" x14ac:dyDescent="0.15">
      <c r="A152" s="31" t="s">
        <v>22</v>
      </c>
      <c r="B152" s="29"/>
      <c r="C152" s="19" t="s">
        <v>80</v>
      </c>
      <c r="D152" s="20"/>
      <c r="E152" s="20"/>
      <c r="F152" s="36" t="s">
        <v>79</v>
      </c>
      <c r="G152" s="26"/>
    </row>
    <row r="153" spans="1:7" ht="30" customHeight="1" x14ac:dyDescent="0.15">
      <c r="A153" s="31" t="s">
        <v>23</v>
      </c>
      <c r="B153" s="29"/>
      <c r="C153" s="19" t="s">
        <v>47</v>
      </c>
      <c r="D153" s="20"/>
      <c r="E153" s="20"/>
      <c r="F153" s="36" t="s">
        <v>79</v>
      </c>
      <c r="G153" s="26"/>
    </row>
    <row r="154" spans="1:7" x14ac:dyDescent="0.15">
      <c r="A154" s="21"/>
      <c r="B154" s="21"/>
      <c r="C154" s="21"/>
      <c r="D154" s="21"/>
      <c r="E154" s="21"/>
      <c r="F154" s="21"/>
      <c r="G154" s="21"/>
    </row>
    <row r="155" spans="1:7" ht="19" x14ac:dyDescent="0.15">
      <c r="A155" s="21" t="s">
        <v>4</v>
      </c>
      <c r="B155" s="22" t="s">
        <v>49</v>
      </c>
      <c r="C155" s="26"/>
      <c r="D155" s="21"/>
      <c r="E155" s="26"/>
      <c r="F155" s="22" t="s">
        <v>50</v>
      </c>
      <c r="G155" s="21"/>
    </row>
    <row r="156" spans="1:7" ht="15" x14ac:dyDescent="0.15">
      <c r="A156" s="27" t="s">
        <v>7</v>
      </c>
      <c r="B156" s="23" t="s">
        <v>8</v>
      </c>
      <c r="C156" s="23" t="s">
        <v>9</v>
      </c>
      <c r="D156" s="23" t="s">
        <v>10</v>
      </c>
      <c r="E156" s="23" t="s">
        <v>11</v>
      </c>
      <c r="F156" s="23" t="s">
        <v>12</v>
      </c>
      <c r="G156" s="21"/>
    </row>
    <row r="157" spans="1:7" ht="30" customHeight="1" x14ac:dyDescent="0.15">
      <c r="A157" s="31" t="s">
        <v>13</v>
      </c>
      <c r="B157" s="24"/>
      <c r="C157" s="24"/>
      <c r="D157" s="24"/>
      <c r="E157" s="32" t="s">
        <v>81</v>
      </c>
      <c r="F157" s="24"/>
      <c r="G157" s="26"/>
    </row>
    <row r="158" spans="1:7" ht="30" customHeight="1" x14ac:dyDescent="0.15">
      <c r="A158" s="31" t="s">
        <v>14</v>
      </c>
      <c r="B158" s="32" t="s">
        <v>15</v>
      </c>
      <c r="C158" s="32" t="s">
        <v>72</v>
      </c>
      <c r="D158" s="32" t="s">
        <v>15</v>
      </c>
      <c r="E158" s="24" t="s">
        <v>81</v>
      </c>
      <c r="F158" s="28"/>
      <c r="G158" s="26"/>
    </row>
    <row r="159" spans="1:7" ht="30" customHeight="1" x14ac:dyDescent="0.15">
      <c r="A159" s="31" t="s">
        <v>16</v>
      </c>
      <c r="B159" s="32" t="s">
        <v>15</v>
      </c>
      <c r="C159" s="32" t="s">
        <v>72</v>
      </c>
      <c r="D159" s="32" t="s">
        <v>15</v>
      </c>
      <c r="E159" s="20" t="s">
        <v>20</v>
      </c>
      <c r="F159" s="28"/>
      <c r="G159" s="26"/>
    </row>
    <row r="160" spans="1:7" ht="30" customHeight="1" x14ac:dyDescent="0.15">
      <c r="A160" s="31" t="s">
        <v>17</v>
      </c>
      <c r="B160" s="19" t="s">
        <v>77</v>
      </c>
      <c r="C160" s="19" t="s">
        <v>82</v>
      </c>
      <c r="D160" s="32" t="s">
        <v>72</v>
      </c>
      <c r="E160" s="20" t="s">
        <v>20</v>
      </c>
      <c r="F160" s="20"/>
      <c r="G160" s="26"/>
    </row>
    <row r="161" spans="1:7" ht="30" customHeight="1" thickBot="1" x14ac:dyDescent="0.2">
      <c r="A161" s="34" t="s">
        <v>18</v>
      </c>
      <c r="B161" s="19" t="s">
        <v>77</v>
      </c>
      <c r="C161" s="19" t="s">
        <v>82</v>
      </c>
      <c r="D161" s="25" t="s">
        <v>72</v>
      </c>
      <c r="E161" s="20" t="s">
        <v>20</v>
      </c>
      <c r="F161" s="25"/>
      <c r="G161" s="26"/>
    </row>
    <row r="162" spans="1:7" ht="30" customHeight="1" x14ac:dyDescent="0.15">
      <c r="A162" s="35" t="s">
        <v>19</v>
      </c>
      <c r="B162" s="32" t="s">
        <v>73</v>
      </c>
      <c r="C162" s="19" t="s">
        <v>80</v>
      </c>
      <c r="D162" s="29"/>
      <c r="E162" s="29"/>
      <c r="F162" s="36" t="s">
        <v>79</v>
      </c>
      <c r="G162" s="26"/>
    </row>
    <row r="163" spans="1:7" ht="30" customHeight="1" thickBot="1" x14ac:dyDescent="0.2">
      <c r="A163" s="31" t="s">
        <v>21</v>
      </c>
      <c r="B163" s="25" t="s">
        <v>73</v>
      </c>
      <c r="C163" s="19" t="s">
        <v>80</v>
      </c>
      <c r="D163" s="29"/>
      <c r="E163" s="29"/>
      <c r="F163" s="36" t="s">
        <v>79</v>
      </c>
      <c r="G163" s="26"/>
    </row>
    <row r="164" spans="1:7" ht="30" customHeight="1" x14ac:dyDescent="0.15">
      <c r="A164" s="31" t="s">
        <v>22</v>
      </c>
      <c r="B164" s="21"/>
      <c r="C164" s="19" t="s">
        <v>80</v>
      </c>
      <c r="D164" s="29"/>
      <c r="E164" s="29"/>
      <c r="F164" s="36" t="s">
        <v>79</v>
      </c>
      <c r="G164" s="26"/>
    </row>
    <row r="165" spans="1:7" ht="30" customHeight="1" x14ac:dyDescent="0.15">
      <c r="A165" s="31" t="s">
        <v>23</v>
      </c>
      <c r="B165" s="21"/>
      <c r="C165" s="21"/>
      <c r="D165" s="51"/>
      <c r="E165" s="51"/>
      <c r="F165" s="36" t="s">
        <v>79</v>
      </c>
      <c r="G165" s="26"/>
    </row>
    <row r="166" spans="1:7" ht="15" x14ac:dyDescent="0.15">
      <c r="A166" s="26"/>
      <c r="B166" s="26"/>
      <c r="C166" s="26"/>
      <c r="D166" s="26"/>
      <c r="E166" s="26"/>
      <c r="F166" s="26"/>
      <c r="G166" s="21"/>
    </row>
    <row r="167" spans="1:7" ht="19" x14ac:dyDescent="0.15">
      <c r="A167" s="21" t="s">
        <v>4</v>
      </c>
      <c r="B167" s="22" t="s">
        <v>51</v>
      </c>
      <c r="C167" s="26"/>
      <c r="D167" s="21"/>
      <c r="E167" s="26"/>
      <c r="F167" s="22" t="s">
        <v>52</v>
      </c>
      <c r="G167" s="21"/>
    </row>
    <row r="168" spans="1:7" ht="15" x14ac:dyDescent="0.15">
      <c r="A168" s="27" t="s">
        <v>7</v>
      </c>
      <c r="B168" s="23" t="s">
        <v>8</v>
      </c>
      <c r="C168" s="23" t="s">
        <v>9</v>
      </c>
      <c r="D168" s="23" t="s">
        <v>10</v>
      </c>
      <c r="E168" s="23" t="s">
        <v>11</v>
      </c>
      <c r="F168" s="23" t="s">
        <v>12</v>
      </c>
      <c r="G168" s="21"/>
    </row>
    <row r="169" spans="1:7" ht="30" customHeight="1" x14ac:dyDescent="0.15">
      <c r="A169" s="31" t="s">
        <v>13</v>
      </c>
      <c r="B169" s="24"/>
      <c r="C169" s="24"/>
      <c r="D169" s="24"/>
      <c r="E169" s="32" t="s">
        <v>81</v>
      </c>
      <c r="F169" s="24"/>
      <c r="G169" s="26"/>
    </row>
    <row r="170" spans="1:7" ht="30" customHeight="1" x14ac:dyDescent="0.15">
      <c r="A170" s="31" t="s">
        <v>14</v>
      </c>
      <c r="B170" s="32" t="s">
        <v>15</v>
      </c>
      <c r="C170" s="32" t="s">
        <v>72</v>
      </c>
      <c r="D170" s="32" t="s">
        <v>15</v>
      </c>
      <c r="E170" s="24" t="s">
        <v>81</v>
      </c>
      <c r="F170" s="28"/>
      <c r="G170" s="26"/>
    </row>
    <row r="171" spans="1:7" ht="30" customHeight="1" x14ac:dyDescent="0.15">
      <c r="A171" s="31" t="s">
        <v>16</v>
      </c>
      <c r="B171" s="32" t="s">
        <v>15</v>
      </c>
      <c r="C171" s="32" t="s">
        <v>72</v>
      </c>
      <c r="D171" s="32" t="s">
        <v>15</v>
      </c>
      <c r="E171" s="20" t="s">
        <v>53</v>
      </c>
      <c r="F171" s="28"/>
      <c r="G171" s="26"/>
    </row>
    <row r="172" spans="1:7" ht="30" customHeight="1" x14ac:dyDescent="0.15">
      <c r="A172" s="31" t="s">
        <v>17</v>
      </c>
      <c r="B172" s="19" t="s">
        <v>77</v>
      </c>
      <c r="C172" s="19" t="s">
        <v>82</v>
      </c>
      <c r="D172" s="32" t="s">
        <v>72</v>
      </c>
      <c r="E172" s="20" t="s">
        <v>53</v>
      </c>
      <c r="F172" s="28"/>
      <c r="G172" s="26"/>
    </row>
    <row r="173" spans="1:7" ht="30" customHeight="1" thickBot="1" x14ac:dyDescent="0.2">
      <c r="A173" s="34" t="s">
        <v>18</v>
      </c>
      <c r="B173" s="19" t="s">
        <v>77</v>
      </c>
      <c r="C173" s="19" t="s">
        <v>82</v>
      </c>
      <c r="D173" s="25" t="s">
        <v>72</v>
      </c>
      <c r="E173" s="20" t="s">
        <v>53</v>
      </c>
      <c r="F173" s="32"/>
      <c r="G173" s="26"/>
    </row>
    <row r="174" spans="1:7" ht="30" customHeight="1" x14ac:dyDescent="0.15">
      <c r="A174" s="35" t="s">
        <v>19</v>
      </c>
      <c r="B174" s="21"/>
      <c r="C174" s="19" t="s">
        <v>80</v>
      </c>
      <c r="D174" s="29"/>
      <c r="E174" s="20"/>
      <c r="F174" s="36" t="s">
        <v>79</v>
      </c>
      <c r="G174" s="26"/>
    </row>
    <row r="175" spans="1:7" ht="30" customHeight="1" x14ac:dyDescent="0.15">
      <c r="A175" s="31" t="s">
        <v>21</v>
      </c>
      <c r="B175" s="21"/>
      <c r="C175" s="19" t="s">
        <v>80</v>
      </c>
      <c r="D175" s="29"/>
      <c r="E175" s="20"/>
      <c r="F175" s="36" t="s">
        <v>79</v>
      </c>
      <c r="G175" s="26"/>
    </row>
    <row r="176" spans="1:7" ht="30" customHeight="1" x14ac:dyDescent="0.15">
      <c r="A176" s="31" t="s">
        <v>22</v>
      </c>
      <c r="B176" s="21"/>
      <c r="C176" s="19" t="s">
        <v>80</v>
      </c>
      <c r="D176" s="29"/>
      <c r="E176" s="29"/>
      <c r="F176" s="36" t="s">
        <v>79</v>
      </c>
      <c r="G176" s="26"/>
    </row>
    <row r="177" spans="1:7" ht="30" customHeight="1" x14ac:dyDescent="0.15">
      <c r="A177" s="31" t="s">
        <v>23</v>
      </c>
      <c r="B177" s="21"/>
      <c r="C177" s="24"/>
      <c r="D177" s="51"/>
      <c r="E177" s="51"/>
      <c r="F177" s="36" t="s">
        <v>79</v>
      </c>
      <c r="G177" s="26"/>
    </row>
    <row r="178" spans="1:7" ht="15" x14ac:dyDescent="0.15">
      <c r="A178" s="26"/>
      <c r="B178" s="27"/>
      <c r="C178" s="27"/>
      <c r="D178" s="27"/>
      <c r="E178" s="27"/>
      <c r="F178" s="27"/>
      <c r="G178" s="21"/>
    </row>
    <row r="179" spans="1:7" ht="19" x14ac:dyDescent="0.15">
      <c r="A179" s="21" t="s">
        <v>4</v>
      </c>
      <c r="B179" s="22" t="s">
        <v>54</v>
      </c>
      <c r="C179" s="26"/>
      <c r="D179" s="21"/>
      <c r="E179" s="26"/>
      <c r="F179" s="22" t="s">
        <v>55</v>
      </c>
      <c r="G179" s="21"/>
    </row>
    <row r="180" spans="1:7" ht="15" x14ac:dyDescent="0.15">
      <c r="A180" s="27" t="s">
        <v>7</v>
      </c>
      <c r="B180" s="23" t="s">
        <v>8</v>
      </c>
      <c r="C180" s="23" t="s">
        <v>9</v>
      </c>
      <c r="D180" s="23" t="s">
        <v>10</v>
      </c>
      <c r="E180" s="23" t="s">
        <v>11</v>
      </c>
      <c r="F180" s="23" t="s">
        <v>12</v>
      </c>
      <c r="G180" s="21"/>
    </row>
    <row r="181" spans="1:7" ht="32" x14ac:dyDescent="0.15">
      <c r="A181" s="31" t="s">
        <v>13</v>
      </c>
      <c r="B181" s="24"/>
      <c r="C181" s="24"/>
      <c r="D181" s="24"/>
      <c r="E181" s="32" t="s">
        <v>81</v>
      </c>
      <c r="F181" s="24"/>
      <c r="G181" s="21"/>
    </row>
    <row r="182" spans="1:7" ht="48" x14ac:dyDescent="0.15">
      <c r="A182" s="31" t="s">
        <v>14</v>
      </c>
      <c r="B182" s="32" t="s">
        <v>15</v>
      </c>
      <c r="C182" s="32" t="s">
        <v>72</v>
      </c>
      <c r="D182" s="32" t="s">
        <v>15</v>
      </c>
      <c r="E182" s="32" t="s">
        <v>81</v>
      </c>
      <c r="F182" s="20" t="s">
        <v>53</v>
      </c>
      <c r="G182" s="21"/>
    </row>
    <row r="183" spans="1:7" ht="48" x14ac:dyDescent="0.15">
      <c r="A183" s="31" t="s">
        <v>16</v>
      </c>
      <c r="B183" s="32" t="s">
        <v>15</v>
      </c>
      <c r="C183" s="32" t="s">
        <v>72</v>
      </c>
      <c r="D183" s="32" t="s">
        <v>15</v>
      </c>
      <c r="E183" s="20" t="s">
        <v>53</v>
      </c>
      <c r="F183" s="20" t="s">
        <v>53</v>
      </c>
      <c r="G183" s="21"/>
    </row>
    <row r="184" spans="1:7" ht="48" x14ac:dyDescent="0.15">
      <c r="A184" s="31" t="s">
        <v>17</v>
      </c>
      <c r="B184" s="19" t="s">
        <v>82</v>
      </c>
      <c r="C184" s="32" t="s">
        <v>81</v>
      </c>
      <c r="D184" s="32" t="s">
        <v>72</v>
      </c>
      <c r="E184" s="28"/>
      <c r="F184" s="20" t="s">
        <v>53</v>
      </c>
      <c r="G184" s="21"/>
    </row>
    <row r="185" spans="1:7" ht="49" thickBot="1" x14ac:dyDescent="0.2">
      <c r="A185" s="34" t="s">
        <v>18</v>
      </c>
      <c r="B185" s="19" t="s">
        <v>82</v>
      </c>
      <c r="C185" s="25" t="s">
        <v>81</v>
      </c>
      <c r="D185" s="32" t="s">
        <v>72</v>
      </c>
      <c r="E185" s="28"/>
      <c r="F185" s="20" t="s">
        <v>53</v>
      </c>
      <c r="G185" s="21"/>
    </row>
    <row r="186" spans="1:7" ht="42" customHeight="1" x14ac:dyDescent="0.15">
      <c r="A186" s="35" t="s">
        <v>19</v>
      </c>
      <c r="B186" s="19" t="s">
        <v>82</v>
      </c>
      <c r="C186" s="29"/>
      <c r="D186" s="29"/>
      <c r="E186" s="29"/>
      <c r="F186" s="36" t="s">
        <v>79</v>
      </c>
      <c r="G186" s="21"/>
    </row>
    <row r="187" spans="1:7" ht="49.25" customHeight="1" x14ac:dyDescent="0.15">
      <c r="A187" s="31" t="s">
        <v>21</v>
      </c>
      <c r="B187" s="19" t="s">
        <v>82</v>
      </c>
      <c r="C187" s="29"/>
      <c r="D187" s="29"/>
      <c r="E187" s="29"/>
      <c r="F187" s="36" t="s">
        <v>79</v>
      </c>
      <c r="G187" s="21"/>
    </row>
    <row r="188" spans="1:7" ht="39" customHeight="1" x14ac:dyDescent="0.15">
      <c r="A188" s="31" t="s">
        <v>22</v>
      </c>
      <c r="B188" s="21"/>
      <c r="C188" s="29"/>
      <c r="D188" s="29"/>
      <c r="E188" s="29"/>
      <c r="F188" s="36" t="s">
        <v>79</v>
      </c>
      <c r="G188" s="21"/>
    </row>
    <row r="189" spans="1:7" ht="39" customHeight="1" x14ac:dyDescent="0.15">
      <c r="A189" s="31" t="s">
        <v>23</v>
      </c>
      <c r="B189" s="21"/>
      <c r="C189" s="51"/>
      <c r="D189" s="51"/>
      <c r="E189" s="51"/>
      <c r="F189" s="36" t="s">
        <v>79</v>
      </c>
      <c r="G189" s="21"/>
    </row>
    <row r="190" spans="1:7" ht="15" x14ac:dyDescent="0.15">
      <c r="A190" s="26"/>
      <c r="B190" s="27"/>
      <c r="C190" s="27"/>
      <c r="D190" s="27"/>
      <c r="E190" s="27"/>
      <c r="F190" s="27"/>
      <c r="G190" s="21"/>
    </row>
    <row r="191" spans="1:7" ht="19" x14ac:dyDescent="0.15">
      <c r="A191" s="21" t="s">
        <v>4</v>
      </c>
      <c r="B191" s="22" t="s">
        <v>56</v>
      </c>
      <c r="C191" s="26"/>
      <c r="D191" s="21"/>
      <c r="E191" s="26"/>
      <c r="F191" s="22" t="s">
        <v>57</v>
      </c>
      <c r="G191" s="21"/>
    </row>
    <row r="192" spans="1:7" ht="15" x14ac:dyDescent="0.15">
      <c r="A192" s="27" t="s">
        <v>7</v>
      </c>
      <c r="B192" s="23" t="s">
        <v>8</v>
      </c>
      <c r="C192" s="23" t="s">
        <v>9</v>
      </c>
      <c r="D192" s="23" t="s">
        <v>10</v>
      </c>
      <c r="E192" s="23" t="s">
        <v>11</v>
      </c>
      <c r="F192" s="23" t="s">
        <v>12</v>
      </c>
      <c r="G192" s="21"/>
    </row>
    <row r="193" spans="1:7" ht="43.5" customHeight="1" thickBot="1" x14ac:dyDescent="0.2">
      <c r="A193" s="31" t="s">
        <v>13</v>
      </c>
      <c r="B193" s="24"/>
      <c r="C193" s="24"/>
      <c r="D193" s="24"/>
      <c r="E193" s="24"/>
      <c r="F193" s="52" t="s">
        <v>83</v>
      </c>
      <c r="G193" s="21"/>
    </row>
    <row r="194" spans="1:7" ht="45" x14ac:dyDescent="0.15">
      <c r="A194" s="31" t="s">
        <v>14</v>
      </c>
      <c r="B194" s="21"/>
      <c r="C194" s="21"/>
      <c r="D194" s="19" t="s">
        <v>84</v>
      </c>
      <c r="E194" s="49"/>
      <c r="F194" s="32" t="s">
        <v>83</v>
      </c>
      <c r="G194" s="21"/>
    </row>
    <row r="195" spans="1:7" ht="45" x14ac:dyDescent="0.15">
      <c r="A195" s="31" t="s">
        <v>16</v>
      </c>
      <c r="B195" s="32"/>
      <c r="C195" s="32"/>
      <c r="D195" s="19" t="s">
        <v>84</v>
      </c>
      <c r="E195" s="49"/>
      <c r="F195" s="32" t="s">
        <v>83</v>
      </c>
      <c r="G195" s="21"/>
    </row>
    <row r="196" spans="1:7" ht="45" x14ac:dyDescent="0.15">
      <c r="A196" s="31" t="s">
        <v>17</v>
      </c>
      <c r="B196" s="32"/>
      <c r="C196" s="32"/>
      <c r="D196" s="19" t="s">
        <v>84</v>
      </c>
      <c r="E196" s="49"/>
      <c r="F196" s="32" t="s">
        <v>83</v>
      </c>
      <c r="G196" s="21"/>
    </row>
    <row r="197" spans="1:7" ht="46" thickBot="1" x14ac:dyDescent="0.2">
      <c r="A197" s="34" t="s">
        <v>18</v>
      </c>
      <c r="B197" s="32"/>
      <c r="C197" s="32"/>
      <c r="D197" s="19" t="s">
        <v>84</v>
      </c>
      <c r="E197" s="50"/>
      <c r="F197" s="53" t="s">
        <v>83</v>
      </c>
      <c r="G197" s="21"/>
    </row>
    <row r="198" spans="1:7" ht="45" x14ac:dyDescent="0.15">
      <c r="A198" s="35" t="s">
        <v>19</v>
      </c>
      <c r="B198" s="32"/>
      <c r="C198" s="32"/>
      <c r="D198" s="19" t="s">
        <v>84</v>
      </c>
      <c r="E198" s="49"/>
      <c r="F198" s="32" t="s">
        <v>83</v>
      </c>
      <c r="G198" s="21"/>
    </row>
    <row r="199" spans="1:7" ht="45" x14ac:dyDescent="0.15">
      <c r="A199" s="31" t="s">
        <v>21</v>
      </c>
      <c r="B199" s="32"/>
      <c r="C199" s="32"/>
      <c r="D199" s="19" t="s">
        <v>84</v>
      </c>
      <c r="E199" s="49"/>
      <c r="F199" s="32" t="s">
        <v>83</v>
      </c>
      <c r="G199" s="21"/>
    </row>
    <row r="200" spans="1:7" ht="45" x14ac:dyDescent="0.15">
      <c r="A200" s="31" t="s">
        <v>22</v>
      </c>
      <c r="B200" s="32"/>
      <c r="C200" s="32"/>
      <c r="D200" s="19" t="s">
        <v>84</v>
      </c>
      <c r="E200" s="49"/>
      <c r="F200" s="54" t="s">
        <v>83</v>
      </c>
      <c r="G200" s="21"/>
    </row>
    <row r="201" spans="1:7" ht="45" x14ac:dyDescent="0.15">
      <c r="A201" s="31" t="s">
        <v>23</v>
      </c>
      <c r="B201" s="21"/>
      <c r="C201" s="21"/>
      <c r="D201" s="19" t="s">
        <v>84</v>
      </c>
      <c r="E201" s="49"/>
      <c r="F201" s="21"/>
      <c r="G201" s="21"/>
    </row>
    <row r="202" spans="1:7" ht="15" x14ac:dyDescent="0.15">
      <c r="A202" s="26"/>
      <c r="B202" s="27"/>
      <c r="C202" s="27"/>
      <c r="D202" s="27"/>
      <c r="E202" s="55"/>
      <c r="F202" s="27"/>
      <c r="G202" s="21"/>
    </row>
    <row r="203" spans="1:7" ht="15" x14ac:dyDescent="0.15">
      <c r="A203" s="26"/>
      <c r="B203" s="27"/>
      <c r="C203" s="27"/>
      <c r="D203" s="27"/>
      <c r="E203" s="55"/>
      <c r="F203" s="27"/>
      <c r="G203" s="21"/>
    </row>
    <row r="204" spans="1:7" x14ac:dyDescent="0.15">
      <c r="A204" s="21"/>
      <c r="B204" s="21"/>
      <c r="C204" s="21"/>
      <c r="D204" s="21"/>
      <c r="E204" s="21"/>
      <c r="F204" s="21"/>
      <c r="G204" s="21"/>
    </row>
    <row r="205" spans="1:7" ht="16" x14ac:dyDescent="0.15">
      <c r="A205" s="56" t="s">
        <v>58</v>
      </c>
      <c r="B205" s="56"/>
      <c r="C205" s="56"/>
      <c r="D205" s="56"/>
      <c r="E205" s="56"/>
      <c r="F205" s="56"/>
      <c r="G205" s="21"/>
    </row>
    <row r="206" spans="1:7" ht="16" x14ac:dyDescent="0.2">
      <c r="A206" s="10" t="s">
        <v>59</v>
      </c>
      <c r="B206" s="10"/>
      <c r="C206" s="10" t="s">
        <v>60</v>
      </c>
      <c r="D206" s="9"/>
      <c r="E206" s="9"/>
      <c r="F206" s="9"/>
    </row>
    <row r="207" spans="1:7" ht="16" x14ac:dyDescent="0.2">
      <c r="A207" s="10" t="s">
        <v>61</v>
      </c>
      <c r="B207" s="10"/>
      <c r="C207" s="10" t="s">
        <v>62</v>
      </c>
      <c r="D207" s="9"/>
      <c r="E207" s="9"/>
      <c r="F207" s="9"/>
    </row>
    <row r="208" spans="1:7" ht="16" x14ac:dyDescent="0.2">
      <c r="A208" s="10"/>
      <c r="B208" s="10"/>
      <c r="C208" s="9"/>
      <c r="D208" s="9"/>
      <c r="E208" s="9"/>
      <c r="F208" s="9"/>
    </row>
    <row r="209" spans="1:23" ht="30" customHeight="1" x14ac:dyDescent="0.2">
      <c r="A209" s="72" t="s">
        <v>88</v>
      </c>
      <c r="B209" s="72"/>
      <c r="C209" s="72"/>
      <c r="D209" s="72"/>
      <c r="E209" s="72"/>
      <c r="F209" s="72"/>
      <c r="G209"/>
      <c r="O209" s="18"/>
      <c r="P209" s="18"/>
      <c r="Q209" s="18"/>
      <c r="R209" s="18"/>
      <c r="S209" s="18"/>
      <c r="T209" s="18"/>
      <c r="V209" s="18"/>
      <c r="W209" s="18"/>
    </row>
    <row r="210" spans="1:23" ht="16" x14ac:dyDescent="0.2">
      <c r="A210" s="11" t="s">
        <v>63</v>
      </c>
      <c r="B210" s="10">
        <f>COUNTIF($B$7:$F$201,"Estimo rurale")</f>
        <v>49</v>
      </c>
      <c r="C210" s="11" t="s">
        <v>64</v>
      </c>
      <c r="D210" s="10">
        <f>COUNTIF($B$7:$F$201,"Estimo rurale AP*")</f>
        <v>12</v>
      </c>
      <c r="E210" s="11" t="s">
        <v>65</v>
      </c>
      <c r="F210" s="10">
        <f>COUNTIF($B$8:$F$201,"Estimo rurale LFS*")</f>
        <v>0</v>
      </c>
      <c r="G210" s="11" t="s">
        <v>66</v>
      </c>
      <c r="O210" s="18"/>
      <c r="P210" s="18"/>
      <c r="Q210" s="18"/>
      <c r="R210" s="18"/>
      <c r="S210" s="18"/>
      <c r="T210" s="18"/>
      <c r="V210" s="18"/>
      <c r="W210" s="18"/>
    </row>
    <row r="211" spans="1:23" ht="15" x14ac:dyDescent="0.2">
      <c r="A211" s="4"/>
      <c r="B211" s="4"/>
      <c r="O211" s="18"/>
      <c r="P211" s="18"/>
      <c r="Q211" s="18"/>
      <c r="R211" s="18"/>
      <c r="S211" s="18"/>
      <c r="T211" s="18"/>
      <c r="V211" s="18"/>
      <c r="W211" s="18"/>
    </row>
    <row r="212" spans="1:23" ht="30" customHeight="1" x14ac:dyDescent="0.2">
      <c r="A212" s="73" t="s">
        <v>89</v>
      </c>
      <c r="B212" s="74"/>
      <c r="C212" s="74"/>
      <c r="D212" s="74"/>
      <c r="E212" s="74"/>
      <c r="F212" s="74"/>
      <c r="O212" s="18"/>
      <c r="P212" s="18"/>
      <c r="Q212" s="18"/>
      <c r="R212" s="18"/>
      <c r="S212" s="18"/>
      <c r="T212" s="18"/>
      <c r="V212" s="18"/>
      <c r="W212" s="18"/>
    </row>
    <row r="213" spans="1:23" ht="16.25" customHeight="1" x14ac:dyDescent="0.2">
      <c r="A213" s="11" t="s">
        <v>63</v>
      </c>
      <c r="B213" s="10">
        <f>COUNTIF($B$8:$F$201,"Tecnologie alimentari")</f>
        <v>49</v>
      </c>
      <c r="C213" s="11" t="s">
        <v>64</v>
      </c>
      <c r="D213" s="10">
        <f>COUNTIF($B$8:$F$201,"Tecnologie alimentari AP - Lab. Centralizzato*")</f>
        <v>8</v>
      </c>
      <c r="E213" s="11" t="s">
        <v>65</v>
      </c>
      <c r="F213" s="10">
        <f>COUNTIF($B$8:$F$201,"Tecnologie alimentari LFS*")</f>
        <v>8</v>
      </c>
      <c r="G213" s="11" t="s">
        <v>66</v>
      </c>
      <c r="O213" s="18"/>
      <c r="P213" s="18"/>
      <c r="Q213" s="18"/>
      <c r="R213" s="18"/>
      <c r="S213" s="18"/>
      <c r="T213" s="18"/>
      <c r="V213" s="18"/>
      <c r="W213" s="18"/>
    </row>
    <row r="214" spans="1:23" ht="15" x14ac:dyDescent="0.2">
      <c r="O214" s="18"/>
      <c r="P214" s="18"/>
      <c r="Q214" s="18"/>
      <c r="R214" s="18"/>
      <c r="S214" s="18"/>
      <c r="T214" s="18"/>
      <c r="V214" s="18"/>
      <c r="W214" s="18"/>
    </row>
    <row r="215" spans="1:23" ht="30" customHeight="1" x14ac:dyDescent="0.2">
      <c r="A215" s="58" t="s">
        <v>85</v>
      </c>
      <c r="B215" s="75"/>
      <c r="C215" s="75"/>
      <c r="D215" s="75"/>
      <c r="E215" s="75"/>
      <c r="F215" s="75"/>
      <c r="O215" s="18"/>
      <c r="P215" s="18"/>
      <c r="Q215" s="18"/>
      <c r="R215" s="18"/>
      <c r="S215" s="18"/>
      <c r="T215" s="18"/>
      <c r="V215" s="18"/>
      <c r="W215" s="18"/>
    </row>
    <row r="216" spans="1:23" ht="16" x14ac:dyDescent="0.2">
      <c r="A216" s="12" t="s">
        <v>86</v>
      </c>
      <c r="B216" s="10"/>
      <c r="C216" s="11"/>
      <c r="D216" s="10"/>
      <c r="E216" s="11"/>
      <c r="F216" s="10"/>
      <c r="G216" s="11"/>
    </row>
    <row r="217" spans="1:23" ht="16.25" customHeight="1" x14ac:dyDescent="0.2">
      <c r="A217" s="11" t="s">
        <v>63</v>
      </c>
      <c r="B217" s="10">
        <f>COUNTIF($B$8:$F$201,"Biotecnologie genetiche")</f>
        <v>20</v>
      </c>
      <c r="C217" s="11" t="s">
        <v>64</v>
      </c>
      <c r="D217" s="10">
        <f>COUNTIF($B$8:$F$201,"Biotecnologie genetiche AP*")</f>
        <v>16</v>
      </c>
      <c r="E217" s="11" t="s">
        <v>65</v>
      </c>
      <c r="F217" s="10">
        <f>COUNTIF($B$8:$F$201,"Biotecnologie genetiche LFS*")</f>
        <v>0</v>
      </c>
      <c r="G217" s="11" t="s">
        <v>66</v>
      </c>
    </row>
    <row r="218" spans="1:23" ht="36" customHeight="1" x14ac:dyDescent="0.2">
      <c r="A218" s="11"/>
      <c r="B218" s="10"/>
      <c r="C218" s="11"/>
      <c r="D218" s="10"/>
      <c r="E218" s="11"/>
      <c r="F218" s="10"/>
      <c r="G218" s="11"/>
    </row>
    <row r="219" spans="1:23" ht="16.25" customHeight="1" x14ac:dyDescent="0.2">
      <c r="A219" s="57" t="s">
        <v>90</v>
      </c>
      <c r="B219" s="10"/>
      <c r="C219" s="11"/>
      <c r="D219" s="10"/>
      <c r="E219" s="11"/>
      <c r="F219" s="10"/>
      <c r="G219" s="11"/>
    </row>
    <row r="220" spans="1:23" ht="16" x14ac:dyDescent="0.2">
      <c r="A220" s="11" t="s">
        <v>63</v>
      </c>
      <c r="B220" s="10">
        <f>COUNTIF($B$7:$F$201,"Valutazione della qualità delle produzioni animali (latte)")</f>
        <v>19</v>
      </c>
      <c r="C220" s="11" t="s">
        <v>64</v>
      </c>
      <c r="D220" s="10">
        <f>COUNTIF($B$8:$F$201,"Valutazione della qualità delle produzioni animali (latte) AP*")</f>
        <v>8</v>
      </c>
      <c r="E220" s="11" t="s">
        <v>65</v>
      </c>
      <c r="F220" s="10">
        <f>COUNTIF($B$8:$F$201,"Valutazione della qualità delle produzioni animali (latte) LFS")</f>
        <v>8</v>
      </c>
      <c r="G220" s="11" t="s">
        <v>66</v>
      </c>
    </row>
    <row r="221" spans="1:23" ht="32.5" customHeight="1" x14ac:dyDescent="0.2">
      <c r="A221" s="11"/>
      <c r="B221" s="10"/>
      <c r="C221" s="11"/>
      <c r="D221" s="10"/>
      <c r="E221" s="11"/>
      <c r="F221" s="10"/>
      <c r="G221" s="11"/>
    </row>
    <row r="222" spans="1:23" ht="16" x14ac:dyDescent="0.2">
      <c r="A222" s="12" t="s">
        <v>91</v>
      </c>
      <c r="B222" s="10"/>
      <c r="C222" s="11"/>
      <c r="D222" s="10"/>
      <c r="E222" s="11"/>
      <c r="F222" s="10"/>
      <c r="G222" s="11"/>
    </row>
    <row r="223" spans="1:23" ht="16.25" customHeight="1" x14ac:dyDescent="0.2">
      <c r="A223" s="11" t="s">
        <v>63</v>
      </c>
      <c r="B223" s="10">
        <f>COUNTIF($B$8:$F$201,"Valutazione della qualità delle produzioni animali (codocenza - carne)")</f>
        <v>24</v>
      </c>
      <c r="C223" s="11" t="s">
        <v>64</v>
      </c>
      <c r="D223" s="10">
        <f>COUNTIF($B$8:$F$201,"Valutazione della qualità delle produzioni animali (codocenza - carne) AP*")</f>
        <v>8</v>
      </c>
      <c r="E223" s="11" t="s">
        <v>65</v>
      </c>
      <c r="F223" s="10">
        <f>COUNTIF($B$8:$F$201,"Valutazione della qualità dellle produzioni animali (codocenza) LFS*")</f>
        <v>0</v>
      </c>
      <c r="G223" s="11" t="s">
        <v>66</v>
      </c>
    </row>
    <row r="224" spans="1:23" ht="33.5" customHeight="1" x14ac:dyDescent="0.2">
      <c r="A224" s="10"/>
      <c r="B224" s="10"/>
      <c r="C224" s="11"/>
      <c r="D224" s="10"/>
      <c r="E224" s="11"/>
      <c r="F224" s="10"/>
      <c r="G224" s="11"/>
    </row>
    <row r="225" spans="1:7" ht="16" x14ac:dyDescent="0.2">
      <c r="A225" s="11"/>
      <c r="B225" s="10"/>
      <c r="C225" s="11"/>
      <c r="D225" s="10"/>
      <c r="E225" s="11"/>
      <c r="F225" s="10"/>
      <c r="G225" s="13" t="s">
        <v>87</v>
      </c>
    </row>
    <row r="226" spans="1:7" ht="16.25" customHeight="1" x14ac:dyDescent="0.2"/>
    <row r="227" spans="1:7" ht="16.25" customHeight="1" x14ac:dyDescent="0.2">
      <c r="A227" s="58" t="s">
        <v>67</v>
      </c>
      <c r="B227" s="59"/>
      <c r="C227" s="59"/>
      <c r="D227" s="59"/>
      <c r="E227" s="59"/>
      <c r="F227" s="59"/>
    </row>
    <row r="228" spans="1:7" ht="16" x14ac:dyDescent="0.2">
      <c r="A228" s="15"/>
      <c r="B228" s="10"/>
      <c r="C228" s="14" t="s">
        <v>68</v>
      </c>
      <c r="D228" s="14" t="s">
        <v>69</v>
      </c>
      <c r="E228" s="14" t="s">
        <v>65</v>
      </c>
      <c r="F228" s="16" t="s">
        <v>70</v>
      </c>
      <c r="G228" s="11"/>
    </row>
    <row r="229" spans="1:7" ht="16" x14ac:dyDescent="0.2">
      <c r="A229" s="15" t="s">
        <v>75</v>
      </c>
      <c r="C229" s="16">
        <f>COUNTIF($B$8:$F$201,"Epidemiologia e controllo delle malattie parassitarie degli animali selvatici")</f>
        <v>15</v>
      </c>
      <c r="D229" s="16">
        <f>COUNTIF($B$8:$F$201,"Epidemiologia e controllo delle malattie parassitarie degli animali selvatici AP - Lab. Centralizzato")</f>
        <v>16</v>
      </c>
      <c r="E229" s="16">
        <f>COUNTIF($B$8:$F$201,"Epidemiologia e controllo delle malattie parassitarie degli animali selvatici LFS")</f>
        <v>8</v>
      </c>
      <c r="F229" s="16">
        <f>SUM(C229:E229)</f>
        <v>39</v>
      </c>
    </row>
    <row r="230" spans="1:7" ht="16" x14ac:dyDescent="0.2">
      <c r="A230" s="15" t="s">
        <v>20</v>
      </c>
      <c r="C230" s="16">
        <f>COUNTIF($B$8:$F$201,"Sistemi allevamento piccole specie non convenzionali (Paci)")</f>
        <v>25</v>
      </c>
      <c r="D230" s="16">
        <f>COUNTIF($B$8:$F$201,"Sistemi allevamento piccole specie non convenzionali (Paci) AP")</f>
        <v>8</v>
      </c>
      <c r="E230" s="16">
        <v>0</v>
      </c>
      <c r="F230" s="16">
        <f>SUM(C230:E230)</f>
        <v>33</v>
      </c>
      <c r="G230"/>
    </row>
    <row r="233" spans="1:7" ht="16" x14ac:dyDescent="0.2">
      <c r="A233" s="15"/>
      <c r="F233" s="16"/>
    </row>
    <row r="234" spans="1:7" ht="16" x14ac:dyDescent="0.2">
      <c r="A234" s="15"/>
      <c r="F234" s="16"/>
    </row>
    <row r="235" spans="1:7" ht="16" x14ac:dyDescent="0.2">
      <c r="A235" s="15"/>
      <c r="F235" s="16"/>
    </row>
    <row r="236" spans="1:7" ht="16" x14ac:dyDescent="0.2">
      <c r="A236" s="15"/>
      <c r="F236" s="16"/>
    </row>
    <row r="237" spans="1:7" x14ac:dyDescent="0.2">
      <c r="A237" s="17"/>
      <c r="F237" s="16"/>
    </row>
  </sheetData>
  <mergeCells count="6">
    <mergeCell ref="A227:F227"/>
    <mergeCell ref="C96:F100"/>
    <mergeCell ref="C101:F104"/>
    <mergeCell ref="A209:F209"/>
    <mergeCell ref="A212:F212"/>
    <mergeCell ref="A215:F215"/>
  </mergeCells>
  <conditionalFormatting sqref="A154:F159 A138:D139 F138:F141 A166:F168 A169:C173 A86:E87 A142:F144 A147:F149 A145:D146 F145:F146 E169:E170 E169:F169 E171:F173 F170 D170:D173 A174:D175 A150:C153 A178:F185 A90:F137 A160:E165 A176:E177 A190:F207 A186:E189 A4:F11 A28:F35 A24:E27 A40:F47 A36:E39 A52:F59 A48:E51 A65:F74 A60:E61 A16:F23 A12:E15 E62 A62:B64 F64 A77:F85 A75:B76 E75:F76 A88:B89 E88:E89 A140:B141">
    <cfRule type="containsText" dxfId="191" priority="840" operator="containsText" text="Tecnologie alimentari">
      <formula>NOT(ISERROR(SEARCH("Tecnologie alimentari",A4)))</formula>
    </cfRule>
  </conditionalFormatting>
  <conditionalFormatting sqref="A154:G159 G150:G153 A138:D139 F138:G141 A166:G168 A169:C173 A86:E87 G86:G89 A142:G144 A147:G149 A145:D146 F145:G146 E169:E170 E169:G169 E171:G173 F170:G170 D170:D173 A174:D175 A150:C153 A178:G185 A90:G137 A160:E165 G160:G165 A176:E177 G174:G177 A190:G204 A186:E189 G186:G189 A4:G11 A28:G35 A24:E27 G24:G27 A40:G47 A36:E39 G36:G39 A52:G59 A48:E51 G48:G51 A65:G74 A60:E61 G60:G63 A16:G23 A12:E15 G12:G15 E62 A62:B64 F64:G64 A77:G85 A75:B76 E75:G76 A88:B89 E88:E89 A140:B141">
    <cfRule type="containsText" dxfId="190" priority="839" operator="containsText" text="Estimo rurale">
      <formula>NOT(ISERROR(SEARCH("Estimo rurale",A4)))</formula>
    </cfRule>
  </conditionalFormatting>
  <conditionalFormatting sqref="A154:G159 G150:G153 A138:D139 F138:G141 A166:G168 A169:C173 A86:E87 G86:G89 A142:G144 A147:G149 A145:D146 F145:G146 E169:E170 E169:G169 E171:G173 F170:G170 D170:D173 A174:D175 A150:C153 A178:G185 A90:G137 A160:E165 G160:G165 A176:E177 G174:G177 A190:G203 A186:E189 G186:G189 A4:G11 A28:G35 A24:E27 G24:G27 A40:G47 A36:E39 G36:G39 A52:G59 A48:E51 G48:G51 A65:G74 A60:E61 G60:G63 A16:G23 A12:E15 G12:G15 E62 A62:B64 F64:G64 A77:G85 A75:B76 E75:G76 A88:B89 E88:E89 A140:B141">
    <cfRule type="containsText" dxfId="189" priority="837" operator="containsText" text="Valutazione della qualità delle produzioni animali (codocenza - carne)">
      <formula>NOT(ISERROR(SEARCH("Valutazione della qualità delle produzioni animali (codocenza - carne)",A4)))</formula>
    </cfRule>
    <cfRule type="containsText" dxfId="188" priority="838" operator="containsText" text="Valutazione della qualità delle produzioni animali (latte)">
      <formula>NOT(ISERROR(SEARCH("Valutazione della qualità delle produzioni animali (latte)",A4)))</formula>
    </cfRule>
  </conditionalFormatting>
  <conditionalFormatting sqref="E169:E170">
    <cfRule type="containsText" dxfId="187" priority="829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VET/08)",E169)))</formula>
    </cfRule>
  </conditionalFormatting>
  <conditionalFormatting sqref="E169:E170">
    <cfRule type="containsText" dxfId="186" priority="828" operator="containsText" text="Gestione sanitaria, legislazione e controllo integrato delle malattie parassitarie">
      <formula>NOT(ISERROR(SEARCH("Gestione sanitaria, legislazione e controllo integrato delle malattie parassitarie",E169)))</formula>
    </cfRule>
    <cfRule type="containsText" dxfId="185" priority="832" operator="containsText" text="CODOCENZA">
      <formula>NOT(ISERROR(SEARCH("CODOCENZA",E169)))</formula>
    </cfRule>
  </conditionalFormatting>
  <conditionalFormatting sqref="E151:E153">
    <cfRule type="containsText" dxfId="184" priority="66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VET/08)",E151)))</formula>
    </cfRule>
  </conditionalFormatting>
  <conditionalFormatting sqref="E151:E153">
    <cfRule type="containsText" dxfId="183" priority="666" operator="containsText" text="Gestione sanitaria, legislazione e controllo integrato delle malattie parassitarie">
      <formula>NOT(ISERROR(SEARCH("Gestione sanitaria, legislazione e controllo integrato delle malattie parassitarie",E151)))</formula>
    </cfRule>
    <cfRule type="containsText" dxfId="182" priority="668" operator="containsText" text="CODOCENZA">
      <formula>NOT(ISERROR(SEARCH("CODOCENZA",E151)))</formula>
    </cfRule>
  </conditionalFormatting>
  <conditionalFormatting sqref="E151">
    <cfRule type="containsText" dxfId="181" priority="665" operator="containsText" text="Tecnologie alimentari">
      <formula>NOT(ISERROR(SEARCH("Tecnologie alimentari",E151)))</formula>
    </cfRule>
  </conditionalFormatting>
  <conditionalFormatting sqref="E151">
    <cfRule type="containsText" dxfId="180" priority="664" operator="containsText" text="Estimo rurale">
      <formula>NOT(ISERROR(SEARCH("Estimo rurale",E151)))</formula>
    </cfRule>
  </conditionalFormatting>
  <conditionalFormatting sqref="E151">
    <cfRule type="containsText" dxfId="179" priority="662" operator="containsText" text="Valutazione della qualità delle produzioni animali (codocenza - carne)">
      <formula>NOT(ISERROR(SEARCH("Valutazione della qualità delle produzioni animali (codocenza - carne)",E151)))</formula>
    </cfRule>
    <cfRule type="containsText" dxfId="178" priority="663" operator="containsText" text="Valutazione della qualità delle produzioni animali (latte)">
      <formula>NOT(ISERROR(SEARCH("Valutazione della qualità delle produzioni animali (latte)",E151)))</formula>
    </cfRule>
  </conditionalFormatting>
  <conditionalFormatting sqref="E138:E141">
    <cfRule type="containsText" dxfId="177" priority="653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VET/08)",E138)))</formula>
    </cfRule>
  </conditionalFormatting>
  <conditionalFormatting sqref="E138:E141">
    <cfRule type="containsText" dxfId="176" priority="652" operator="containsText" text="Gestione sanitaria, legislazione e controllo integrato delle malattie parassitarie">
      <formula>NOT(ISERROR(SEARCH("Gestione sanitaria, legislazione e controllo integrato delle malattie parassitarie",E138)))</formula>
    </cfRule>
    <cfRule type="containsText" dxfId="175" priority="654" operator="containsText" text="CODOCENZA">
      <formula>NOT(ISERROR(SEARCH("CODOCENZA",E138)))</formula>
    </cfRule>
  </conditionalFormatting>
  <conditionalFormatting sqref="E138:E139">
    <cfRule type="containsText" dxfId="174" priority="651" operator="containsText" text="Tecnologie alimentari">
      <formula>NOT(ISERROR(SEARCH("Tecnologie alimentari",E138)))</formula>
    </cfRule>
  </conditionalFormatting>
  <conditionalFormatting sqref="E138:E139">
    <cfRule type="containsText" dxfId="173" priority="650" operator="containsText" text="Estimo rurale">
      <formula>NOT(ISERROR(SEARCH("Estimo rurale",E138)))</formula>
    </cfRule>
  </conditionalFormatting>
  <conditionalFormatting sqref="E138:E139">
    <cfRule type="containsText" dxfId="172" priority="648" operator="containsText" text="Valutazione della qualità delle produzioni animali (codocenza - carne)">
      <formula>NOT(ISERROR(SEARCH("Valutazione della qualità delle produzioni animali (codocenza - carne)",E138)))</formula>
    </cfRule>
    <cfRule type="containsText" dxfId="171" priority="649" operator="containsText" text="Valutazione della qualità delle produzioni animali (latte)">
      <formula>NOT(ISERROR(SEARCH("Valutazione della qualità delle produzioni animali (latte)",E138)))</formula>
    </cfRule>
  </conditionalFormatting>
  <conditionalFormatting sqref="F161">
    <cfRule type="containsText" dxfId="170" priority="646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VET/08)",F161)))</formula>
    </cfRule>
  </conditionalFormatting>
  <conditionalFormatting sqref="F161">
    <cfRule type="containsText" dxfId="169" priority="645" operator="containsText" text="Gestione sanitaria, legislazione e controllo integrato delle malattie parassitarie">
      <formula>NOT(ISERROR(SEARCH("Gestione sanitaria, legislazione e controllo integrato delle malattie parassitarie",F161)))</formula>
    </cfRule>
    <cfRule type="containsText" dxfId="168" priority="647" operator="containsText" text="CODOCENZA">
      <formula>NOT(ISERROR(SEARCH("CODOCENZA",F161)))</formula>
    </cfRule>
  </conditionalFormatting>
  <conditionalFormatting sqref="F160">
    <cfRule type="containsText" dxfId="167" priority="643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VET/08)",F160)))</formula>
    </cfRule>
  </conditionalFormatting>
  <conditionalFormatting sqref="F160">
    <cfRule type="containsText" dxfId="166" priority="642" operator="containsText" text="Gestione sanitaria, legislazione e controllo integrato delle malattie parassitarie">
      <formula>NOT(ISERROR(SEARCH("Gestione sanitaria, legislazione e controllo integrato delle malattie parassitarie",F160)))</formula>
    </cfRule>
    <cfRule type="containsText" dxfId="165" priority="644" operator="containsText" text="CODOCENZA">
      <formula>NOT(ISERROR(SEARCH("CODOCENZA",F160)))</formula>
    </cfRule>
  </conditionalFormatting>
  <conditionalFormatting sqref="D169:D173">
    <cfRule type="containsText" dxfId="164" priority="62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VET/08)",D169)))</formula>
    </cfRule>
  </conditionalFormatting>
  <conditionalFormatting sqref="D169:D173">
    <cfRule type="containsText" dxfId="163" priority="626" operator="containsText" text="Gestione sanitaria, legislazione e controllo integrato delle malattie parassitarie">
      <formula>NOT(ISERROR(SEARCH("Gestione sanitaria, legislazione e controllo integrato delle malattie parassitarie",D169)))</formula>
    </cfRule>
    <cfRule type="containsText" dxfId="162" priority="628" operator="containsText" text="CODOCENZA">
      <formula>NOT(ISERROR(SEARCH("CODOCENZA",D169)))</formula>
    </cfRule>
  </conditionalFormatting>
  <conditionalFormatting sqref="A86:E87 A145:D146 F145:F146 F170 A170:D170 A182:C182 E182:F182 A171:F173 A178:F181 A174:D175 A183:F185 A147:F149 A154:F161 D182:D183 E169:E170 A90:F139 A150:C153 E151:E153 A166:F169 A162:E165 A176:E177 A190:F207 A186:E189 A4:F11 A28:F35 A24:E27 A40:F47 A36:E39 A52:F59 A48:E51 A65:F74 A60:E61 A16:F23 A12:E15 E62 A62:B64 F64 A77:F85 A75:B76 E75:F76 A88:B89 E88:E89 A142:F144 A140:B141 E140:F141">
    <cfRule type="containsText" dxfId="161" priority="599" operator="containsText" text="Epidemiologia">
      <formula>NOT(ISERROR(SEARCH("Epidemiologia",A4)))</formula>
    </cfRule>
  </conditionalFormatting>
  <conditionalFormatting sqref="F86:F89">
    <cfRule type="containsText" dxfId="160" priority="56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VET/08)",F86)))</formula>
    </cfRule>
  </conditionalFormatting>
  <conditionalFormatting sqref="F86:F89">
    <cfRule type="containsText" dxfId="159" priority="563" operator="containsText" text="Gestione sanitaria, legislazione e controllo integrato delle malattie parassitarie">
      <formula>NOT(ISERROR(SEARCH("Gestione sanitaria, legislazione e controllo integrato delle malattie parassitarie",F86)))</formula>
    </cfRule>
    <cfRule type="containsText" dxfId="158" priority="565" operator="containsText" text="CODOCENZA">
      <formula>NOT(ISERROR(SEARCH("CODOCENZA",F86)))</formula>
    </cfRule>
  </conditionalFormatting>
  <conditionalFormatting sqref="F86:F87">
    <cfRule type="containsText" dxfId="157" priority="562" operator="containsText" text="Tecnologie alimentari">
      <formula>NOT(ISERROR(SEARCH("Tecnologie alimentari",F86)))</formula>
    </cfRule>
  </conditionalFormatting>
  <conditionalFormatting sqref="F86:F87">
    <cfRule type="containsText" dxfId="156" priority="561" operator="containsText" text="Estimo rurale">
      <formula>NOT(ISERROR(SEARCH("Estimo rurale",F86)))</formula>
    </cfRule>
  </conditionalFormatting>
  <conditionalFormatting sqref="F86:F87">
    <cfRule type="containsText" dxfId="155" priority="559" operator="containsText" text="Valutazione della qualità delle produzioni animali (codocenza - carne)">
      <formula>NOT(ISERROR(SEARCH("Valutazione della qualità delle produzioni animali (codocenza - carne)",F86)))</formula>
    </cfRule>
    <cfRule type="containsText" dxfId="154" priority="560" operator="containsText" text="Valutazione della qualità delle produzioni animali (latte)">
      <formula>NOT(ISERROR(SEARCH("Valutazione della qualità delle produzioni animali (latte)",F86)))</formula>
    </cfRule>
  </conditionalFormatting>
  <conditionalFormatting sqref="E174:E175">
    <cfRule type="containsText" dxfId="153" priority="498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VET/08)",E174)))</formula>
    </cfRule>
  </conditionalFormatting>
  <conditionalFormatting sqref="E174:E175">
    <cfRule type="containsText" dxfId="152" priority="497" operator="containsText" text="Gestione sanitaria, legislazione e controllo integrato delle malattie parassitarie">
      <formula>NOT(ISERROR(SEARCH("Gestione sanitaria, legislazione e controllo integrato delle malattie parassitarie",E174)))</formula>
    </cfRule>
    <cfRule type="containsText" dxfId="151" priority="499" operator="containsText" text="CODOCENZA">
      <formula>NOT(ISERROR(SEARCH("CODOCENZA",E174)))</formula>
    </cfRule>
  </conditionalFormatting>
  <conditionalFormatting sqref="E174:E175">
    <cfRule type="containsText" dxfId="150" priority="496" operator="containsText" text="Tecnologie alimentari">
      <formula>NOT(ISERROR(SEARCH("Tecnologie alimentari",E174)))</formula>
    </cfRule>
  </conditionalFormatting>
  <conditionalFormatting sqref="E174:E175">
    <cfRule type="containsText" dxfId="149" priority="495" operator="containsText" text="Estimo rurale">
      <formula>NOT(ISERROR(SEARCH("Estimo rurale",E174)))</formula>
    </cfRule>
  </conditionalFormatting>
  <conditionalFormatting sqref="E174:E175">
    <cfRule type="containsText" dxfId="148" priority="493" operator="containsText" text="Valutazione della qualità delle produzioni animali (codocenza - carne)">
      <formula>NOT(ISERROR(SEARCH("Valutazione della qualità delle produzioni animali (codocenza - carne)",E174)))</formula>
    </cfRule>
    <cfRule type="containsText" dxfId="147" priority="494" operator="containsText" text="Valutazione della qualità delle produzioni animali (latte)">
      <formula>NOT(ISERROR(SEARCH("Valutazione della qualità delle produzioni animali (latte)",E174)))</formula>
    </cfRule>
  </conditionalFormatting>
  <conditionalFormatting sqref="E145:E146">
    <cfRule type="containsText" dxfId="146" priority="47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VET/08)",E145)))</formula>
    </cfRule>
  </conditionalFormatting>
  <conditionalFormatting sqref="E145:E146">
    <cfRule type="containsText" dxfId="145" priority="469" operator="containsText" text="Gestione sanitaria, legislazione e controllo integrato delle malattie parassitarie">
      <formula>NOT(ISERROR(SEARCH("Gestione sanitaria, legislazione e controllo integrato delle malattie parassitarie",E145)))</formula>
    </cfRule>
    <cfRule type="containsText" dxfId="144" priority="471" operator="containsText" text="CODOCENZA">
      <formula>NOT(ISERROR(SEARCH("CODOCENZA",E145)))</formula>
    </cfRule>
  </conditionalFormatting>
  <conditionalFormatting sqref="D150:D153">
    <cfRule type="containsText" dxfId="143" priority="46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VET/08)",D150)))</formula>
    </cfRule>
  </conditionalFormatting>
  <conditionalFormatting sqref="D150:D153">
    <cfRule type="containsText" dxfId="142" priority="466" operator="containsText" text="Gestione sanitaria, legislazione e controllo integrato delle malattie parassitarie">
      <formula>NOT(ISERROR(SEARCH("Gestione sanitaria, legislazione e controllo integrato delle malattie parassitarie",D150)))</formula>
    </cfRule>
    <cfRule type="containsText" dxfId="141" priority="468" operator="containsText" text="CODOCENZA">
      <formula>NOT(ISERROR(SEARCH("CODOCENZA",D150)))</formula>
    </cfRule>
  </conditionalFormatting>
  <conditionalFormatting sqref="D150:D151">
    <cfRule type="containsText" dxfId="140" priority="465" operator="containsText" text="Tecnologie alimentari">
      <formula>NOT(ISERROR(SEARCH("Tecnologie alimentari",D150)))</formula>
    </cfRule>
  </conditionalFormatting>
  <conditionalFormatting sqref="D150:D151">
    <cfRule type="containsText" dxfId="139" priority="464" operator="containsText" text="Estimo rurale">
      <formula>NOT(ISERROR(SEARCH("Estimo rurale",D150)))</formula>
    </cfRule>
  </conditionalFormatting>
  <conditionalFormatting sqref="D150:D151">
    <cfRule type="containsText" dxfId="138" priority="462" operator="containsText" text="Valutazione della qualità delle produzioni animali (codocenza - carne)">
      <formula>NOT(ISERROR(SEARCH("Valutazione della qualità delle produzioni animali (codocenza - carne)",D150)))</formula>
    </cfRule>
    <cfRule type="containsText" dxfId="137" priority="463" operator="containsText" text="Valutazione della qualità delle produzioni animali (latte)">
      <formula>NOT(ISERROR(SEARCH("Valutazione della qualità delle produzioni animali (latte)",D150)))</formula>
    </cfRule>
  </conditionalFormatting>
  <conditionalFormatting sqref="D150:D153">
    <cfRule type="containsText" dxfId="136" priority="461" operator="containsText" text="Epidemiologia">
      <formula>NOT(ISERROR(SEARCH("Epidemiologia",D150)))</formula>
    </cfRule>
  </conditionalFormatting>
  <conditionalFormatting sqref="E150">
    <cfRule type="containsText" dxfId="135" priority="451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VET/08)",E150)))</formula>
    </cfRule>
  </conditionalFormatting>
  <conditionalFormatting sqref="E150">
    <cfRule type="containsText" dxfId="134" priority="450" operator="containsText" text="Gestione sanitaria, legislazione e controllo integrato delle malattie parassitarie">
      <formula>NOT(ISERROR(SEARCH("Gestione sanitaria, legislazione e controllo integrato delle malattie parassitarie",E150)))</formula>
    </cfRule>
    <cfRule type="containsText" dxfId="133" priority="452" operator="containsText" text="CODOCENZA">
      <formula>NOT(ISERROR(SEARCH("CODOCENZA",E150)))</formula>
    </cfRule>
  </conditionalFormatting>
  <conditionalFormatting sqref="E150">
    <cfRule type="containsText" dxfId="132" priority="449" operator="containsText" text="Tecnologie alimentari">
      <formula>NOT(ISERROR(SEARCH("Tecnologie alimentari",E150)))</formula>
    </cfRule>
  </conditionalFormatting>
  <conditionalFormatting sqref="E150">
    <cfRule type="containsText" dxfId="131" priority="448" operator="containsText" text="Estimo rurale">
      <formula>NOT(ISERROR(SEARCH("Estimo rurale",E150)))</formula>
    </cfRule>
  </conditionalFormatting>
  <conditionalFormatting sqref="E150">
    <cfRule type="containsText" dxfId="130" priority="446" operator="containsText" text="Valutazione della qualità delle produzioni animali (codocenza - carne)">
      <formula>NOT(ISERROR(SEARCH("Valutazione della qualità delle produzioni animali (codocenza - carne)",E150)))</formula>
    </cfRule>
    <cfRule type="containsText" dxfId="129" priority="447" operator="containsText" text="Valutazione della qualità delle produzioni animali (latte)">
      <formula>NOT(ISERROR(SEARCH("Valutazione della qualità delle produzioni animali (latte)",E150)))</formula>
    </cfRule>
  </conditionalFormatting>
  <conditionalFormatting sqref="E150">
    <cfRule type="containsText" dxfId="128" priority="445" operator="containsText" text="Epidemiologia">
      <formula>NOT(ISERROR(SEARCH("Epidemiologia",E150)))</formula>
    </cfRule>
  </conditionalFormatting>
  <conditionalFormatting sqref="F150:F153">
    <cfRule type="containsText" dxfId="127" priority="346" operator="containsText" text="Tecnologie alimentari">
      <formula>NOT(ISERROR(SEARCH("Tecnologie alimentari",F150)))</formula>
    </cfRule>
  </conditionalFormatting>
  <conditionalFormatting sqref="F150:F153">
    <cfRule type="containsText" dxfId="126" priority="345" operator="containsText" text="Estimo rurale">
      <formula>NOT(ISERROR(SEARCH("Estimo rurale",F150)))</formula>
    </cfRule>
  </conditionalFormatting>
  <conditionalFormatting sqref="F150:F153">
    <cfRule type="containsText" dxfId="125" priority="343" operator="containsText" text="Valutazione della qualità delle produzioni animali (codocenza - carne)">
      <formula>NOT(ISERROR(SEARCH("Valutazione della qualità delle produzioni animali (codocenza - carne)",F150)))</formula>
    </cfRule>
    <cfRule type="containsText" dxfId="124" priority="344" operator="containsText" text="Valutazione della qualità delle produzioni animali (latte)">
      <formula>NOT(ISERROR(SEARCH("Valutazione della qualità delle produzioni animali (latte)",F150)))</formula>
    </cfRule>
  </conditionalFormatting>
  <conditionalFormatting sqref="F150:F153">
    <cfRule type="containsText" dxfId="123" priority="342" operator="containsText" text="Epidemiologia">
      <formula>NOT(ISERROR(SEARCH("Epidemiologia",F150)))</formula>
    </cfRule>
  </conditionalFormatting>
  <conditionalFormatting sqref="F162:F165">
    <cfRule type="containsText" dxfId="122" priority="341" operator="containsText" text="Tecnologie alimentari">
      <formula>NOT(ISERROR(SEARCH("Tecnologie alimentari",F162)))</formula>
    </cfRule>
  </conditionalFormatting>
  <conditionalFormatting sqref="F162:F165">
    <cfRule type="containsText" dxfId="121" priority="340" operator="containsText" text="Estimo rurale">
      <formula>NOT(ISERROR(SEARCH("Estimo rurale",F162)))</formula>
    </cfRule>
  </conditionalFormatting>
  <conditionalFormatting sqref="F162:F165">
    <cfRule type="containsText" dxfId="120" priority="338" operator="containsText" text="Valutazione della qualità delle produzioni animali (codocenza - carne)">
      <formula>NOT(ISERROR(SEARCH("Valutazione della qualità delle produzioni animali (codocenza - carne)",F162)))</formula>
    </cfRule>
    <cfRule type="containsText" dxfId="119" priority="339" operator="containsText" text="Valutazione della qualità delle produzioni animali (latte)">
      <formula>NOT(ISERROR(SEARCH("Valutazione della qualità delle produzioni animali (latte)",F162)))</formula>
    </cfRule>
  </conditionalFormatting>
  <conditionalFormatting sqref="F162:F165">
    <cfRule type="containsText" dxfId="118" priority="337" operator="containsText" text="Epidemiologia">
      <formula>NOT(ISERROR(SEARCH("Epidemiologia",F162)))</formula>
    </cfRule>
  </conditionalFormatting>
  <conditionalFormatting sqref="F174:F177">
    <cfRule type="containsText" dxfId="117" priority="336" operator="containsText" text="Tecnologie alimentari">
      <formula>NOT(ISERROR(SEARCH("Tecnologie alimentari",F174)))</formula>
    </cfRule>
  </conditionalFormatting>
  <conditionalFormatting sqref="F174:F177">
    <cfRule type="containsText" dxfId="116" priority="335" operator="containsText" text="Estimo rurale">
      <formula>NOT(ISERROR(SEARCH("Estimo rurale",F174)))</formula>
    </cfRule>
  </conditionalFormatting>
  <conditionalFormatting sqref="F174:F177">
    <cfRule type="containsText" dxfId="115" priority="333" operator="containsText" text="Valutazione della qualità delle produzioni animali (codocenza - carne)">
      <formula>NOT(ISERROR(SEARCH("Valutazione della qualità delle produzioni animali (codocenza - carne)",F174)))</formula>
    </cfRule>
    <cfRule type="containsText" dxfId="114" priority="334" operator="containsText" text="Valutazione della qualità delle produzioni animali (latte)">
      <formula>NOT(ISERROR(SEARCH("Valutazione della qualità delle produzioni animali (latte)",F174)))</formula>
    </cfRule>
  </conditionalFormatting>
  <conditionalFormatting sqref="F174:F177">
    <cfRule type="containsText" dxfId="113" priority="332" operator="containsText" text="Epidemiologia">
      <formula>NOT(ISERROR(SEARCH("Epidemiologia",F174)))</formula>
    </cfRule>
  </conditionalFormatting>
  <conditionalFormatting sqref="F186:F189">
    <cfRule type="containsText" dxfId="112" priority="331" operator="containsText" text="Tecnologie alimentari">
      <formula>NOT(ISERROR(SEARCH("Tecnologie alimentari",F186)))</formula>
    </cfRule>
  </conditionalFormatting>
  <conditionalFormatting sqref="F186:F189">
    <cfRule type="containsText" dxfId="111" priority="330" operator="containsText" text="Estimo rurale">
      <formula>NOT(ISERROR(SEARCH("Estimo rurale",F186)))</formula>
    </cfRule>
  </conditionalFormatting>
  <conditionalFormatting sqref="F186:F189">
    <cfRule type="containsText" dxfId="110" priority="328" operator="containsText" text="Valutazione della qualità delle produzioni animali (codocenza - carne)">
      <formula>NOT(ISERROR(SEARCH("Valutazione della qualità delle produzioni animali (codocenza - carne)",F186)))</formula>
    </cfRule>
    <cfRule type="containsText" dxfId="109" priority="329" operator="containsText" text="Valutazione della qualità delle produzioni animali (latte)">
      <formula>NOT(ISERROR(SEARCH("Valutazione della qualità delle produzioni animali (latte)",F186)))</formula>
    </cfRule>
  </conditionalFormatting>
  <conditionalFormatting sqref="F186:F189">
    <cfRule type="containsText" dxfId="108" priority="327" operator="containsText" text="Epidemiologia">
      <formula>NOT(ISERROR(SEARCH("Epidemiologia",F186)))</formula>
    </cfRule>
  </conditionalFormatting>
  <conditionalFormatting sqref="F24:F27">
    <cfRule type="containsText" dxfId="107" priority="29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VET/08)",F24)))</formula>
    </cfRule>
  </conditionalFormatting>
  <conditionalFormatting sqref="F24:F27">
    <cfRule type="containsText" dxfId="106" priority="293" operator="containsText" text="Gestione sanitaria, legislazione e controllo integrato delle malattie parassitarie">
      <formula>NOT(ISERROR(SEARCH("Gestione sanitaria, legislazione e controllo integrato delle malattie parassitarie",F24)))</formula>
    </cfRule>
    <cfRule type="containsText" dxfId="105" priority="295" operator="containsText" text="CODOCENZA">
      <formula>NOT(ISERROR(SEARCH("CODOCENZA",F24)))</formula>
    </cfRule>
  </conditionalFormatting>
  <conditionalFormatting sqref="F24:F25">
    <cfRule type="containsText" dxfId="104" priority="292" operator="containsText" text="Tecnologie alimentari">
      <formula>NOT(ISERROR(SEARCH("Tecnologie alimentari",F24)))</formula>
    </cfRule>
  </conditionalFormatting>
  <conditionalFormatting sqref="F24:F25">
    <cfRule type="containsText" dxfId="103" priority="291" operator="containsText" text="Estimo rurale">
      <formula>NOT(ISERROR(SEARCH("Estimo rurale",F24)))</formula>
    </cfRule>
  </conditionalFormatting>
  <conditionalFormatting sqref="F24:F25">
    <cfRule type="containsText" dxfId="102" priority="289" operator="containsText" text="Valutazione della qualità delle produzioni animali (codocenza - carne)">
      <formula>NOT(ISERROR(SEARCH("Valutazione della qualità delle produzioni animali (codocenza - carne)",F24)))</formula>
    </cfRule>
    <cfRule type="containsText" dxfId="101" priority="290" operator="containsText" text="Valutazione della qualità delle produzioni animali (latte)">
      <formula>NOT(ISERROR(SEARCH("Valutazione della qualità delle produzioni animali (latte)",F24)))</formula>
    </cfRule>
  </conditionalFormatting>
  <conditionalFormatting sqref="F36:F39">
    <cfRule type="containsText" dxfId="100" priority="28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VET/08)",F36)))</formula>
    </cfRule>
  </conditionalFormatting>
  <conditionalFormatting sqref="F36:F39">
    <cfRule type="containsText" dxfId="99" priority="286" operator="containsText" text="Gestione sanitaria, legislazione e controllo integrato delle malattie parassitarie">
      <formula>NOT(ISERROR(SEARCH("Gestione sanitaria, legislazione e controllo integrato delle malattie parassitarie",F36)))</formula>
    </cfRule>
    <cfRule type="containsText" dxfId="98" priority="288" operator="containsText" text="CODOCENZA">
      <formula>NOT(ISERROR(SEARCH("CODOCENZA",F36)))</formula>
    </cfRule>
  </conditionalFormatting>
  <conditionalFormatting sqref="F36:F37">
    <cfRule type="containsText" dxfId="97" priority="285" operator="containsText" text="Tecnologie alimentari">
      <formula>NOT(ISERROR(SEARCH("Tecnologie alimentari",F36)))</formula>
    </cfRule>
  </conditionalFormatting>
  <conditionalFormatting sqref="F36:F37">
    <cfRule type="containsText" dxfId="96" priority="284" operator="containsText" text="Estimo rurale">
      <formula>NOT(ISERROR(SEARCH("Estimo rurale",F36)))</formula>
    </cfRule>
  </conditionalFormatting>
  <conditionalFormatting sqref="F36:F37">
    <cfRule type="containsText" dxfId="95" priority="282" operator="containsText" text="Valutazione della qualità delle produzioni animali (codocenza - carne)">
      <formula>NOT(ISERROR(SEARCH("Valutazione della qualità delle produzioni animali (codocenza - carne)",F36)))</formula>
    </cfRule>
    <cfRule type="containsText" dxfId="94" priority="283" operator="containsText" text="Valutazione della qualità delle produzioni animali (latte)">
      <formula>NOT(ISERROR(SEARCH("Valutazione della qualità delle produzioni animali (latte)",F36)))</formula>
    </cfRule>
  </conditionalFormatting>
  <conditionalFormatting sqref="F48:F51">
    <cfRule type="containsText" dxfId="93" priority="28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VET/08)",F48)))</formula>
    </cfRule>
  </conditionalFormatting>
  <conditionalFormatting sqref="F48:F51">
    <cfRule type="containsText" dxfId="92" priority="279" operator="containsText" text="Gestione sanitaria, legislazione e controllo integrato delle malattie parassitarie">
      <formula>NOT(ISERROR(SEARCH("Gestione sanitaria, legislazione e controllo integrato delle malattie parassitarie",F48)))</formula>
    </cfRule>
    <cfRule type="containsText" dxfId="91" priority="281" operator="containsText" text="CODOCENZA">
      <formula>NOT(ISERROR(SEARCH("CODOCENZA",F48)))</formula>
    </cfRule>
  </conditionalFormatting>
  <conditionalFormatting sqref="F48:F49">
    <cfRule type="containsText" dxfId="90" priority="278" operator="containsText" text="Tecnologie alimentari">
      <formula>NOT(ISERROR(SEARCH("Tecnologie alimentari",F48)))</formula>
    </cfRule>
  </conditionalFormatting>
  <conditionalFormatting sqref="F48:F49">
    <cfRule type="containsText" dxfId="89" priority="277" operator="containsText" text="Estimo rurale">
      <formula>NOT(ISERROR(SEARCH("Estimo rurale",F48)))</formula>
    </cfRule>
  </conditionalFormatting>
  <conditionalFormatting sqref="F48:F49">
    <cfRule type="containsText" dxfId="88" priority="275" operator="containsText" text="Valutazione della qualità delle produzioni animali (codocenza - carne)">
      <formula>NOT(ISERROR(SEARCH("Valutazione della qualità delle produzioni animali (codocenza - carne)",F48)))</formula>
    </cfRule>
    <cfRule type="containsText" dxfId="87" priority="276" operator="containsText" text="Valutazione della qualità delle produzioni animali (latte)">
      <formula>NOT(ISERROR(SEARCH("Valutazione della qualità delle produzioni animali (latte)",F48)))</formula>
    </cfRule>
  </conditionalFormatting>
  <conditionalFormatting sqref="F60:F63">
    <cfRule type="containsText" dxfId="86" priority="273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VET/08)",F60)))</formula>
    </cfRule>
  </conditionalFormatting>
  <conditionalFormatting sqref="F60:F63">
    <cfRule type="containsText" dxfId="85" priority="272" operator="containsText" text="Gestione sanitaria, legislazione e controllo integrato delle malattie parassitarie">
      <formula>NOT(ISERROR(SEARCH("Gestione sanitaria, legislazione e controllo integrato delle malattie parassitarie",F60)))</formula>
    </cfRule>
    <cfRule type="containsText" dxfId="84" priority="274" operator="containsText" text="CODOCENZA">
      <formula>NOT(ISERROR(SEARCH("CODOCENZA",F60)))</formula>
    </cfRule>
  </conditionalFormatting>
  <conditionalFormatting sqref="F60:F61">
    <cfRule type="containsText" dxfId="83" priority="271" operator="containsText" text="Tecnologie alimentari">
      <formula>NOT(ISERROR(SEARCH("Tecnologie alimentari",F60)))</formula>
    </cfRule>
  </conditionalFormatting>
  <conditionalFormatting sqref="F60:F61">
    <cfRule type="containsText" dxfId="82" priority="270" operator="containsText" text="Estimo rurale">
      <formula>NOT(ISERROR(SEARCH("Estimo rurale",F60)))</formula>
    </cfRule>
  </conditionalFormatting>
  <conditionalFormatting sqref="F60:F61">
    <cfRule type="containsText" dxfId="81" priority="268" operator="containsText" text="Valutazione della qualità delle produzioni animali (codocenza - carne)">
      <formula>NOT(ISERROR(SEARCH("Valutazione della qualità delle produzioni animali (codocenza - carne)",F60)))</formula>
    </cfRule>
    <cfRule type="containsText" dxfId="80" priority="269" operator="containsText" text="Valutazione della qualità delle produzioni animali (latte)">
      <formula>NOT(ISERROR(SEARCH("Valutazione della qualità delle produzioni animali (latte)",F60)))</formula>
    </cfRule>
  </conditionalFormatting>
  <conditionalFormatting sqref="F12:F15">
    <cfRule type="containsText" dxfId="79" priority="266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VET/08)",F12)))</formula>
    </cfRule>
  </conditionalFormatting>
  <conditionalFormatting sqref="F12:F15">
    <cfRule type="containsText" dxfId="78" priority="265" operator="containsText" text="Gestione sanitaria, legislazione e controllo integrato delle malattie parassitarie">
      <formula>NOT(ISERROR(SEARCH("Gestione sanitaria, legislazione e controllo integrato delle malattie parassitarie",F12)))</formula>
    </cfRule>
    <cfRule type="containsText" dxfId="77" priority="267" operator="containsText" text="CODOCENZA">
      <formula>NOT(ISERROR(SEARCH("CODOCENZA",F12)))</formula>
    </cfRule>
  </conditionalFormatting>
  <conditionalFormatting sqref="F12:F13">
    <cfRule type="containsText" dxfId="76" priority="264" operator="containsText" text="Tecnologie alimentari">
      <formula>NOT(ISERROR(SEARCH("Tecnologie alimentari",F12)))</formula>
    </cfRule>
  </conditionalFormatting>
  <conditionalFormatting sqref="F12:F13">
    <cfRule type="containsText" dxfId="75" priority="263" operator="containsText" text="Estimo rurale">
      <formula>NOT(ISERROR(SEARCH("Estimo rurale",F12)))</formula>
    </cfRule>
  </conditionalFormatting>
  <conditionalFormatting sqref="F12:F13">
    <cfRule type="containsText" dxfId="74" priority="261" operator="containsText" text="Valutazione della qualità delle produzioni animali (codocenza - carne)">
      <formula>NOT(ISERROR(SEARCH("Valutazione della qualità delle produzioni animali (codocenza - carne)",F12)))</formula>
    </cfRule>
    <cfRule type="containsText" dxfId="73" priority="262" operator="containsText" text="Valutazione della qualità delle produzioni animali (latte)">
      <formula>NOT(ISERROR(SEARCH("Valutazione della qualità delle produzioni animali (latte)",F12)))</formula>
    </cfRule>
  </conditionalFormatting>
  <conditionalFormatting sqref="C64">
    <cfRule type="containsText" dxfId="72" priority="260" operator="containsText" text="Tecnologie alimentari">
      <formula>NOT(ISERROR(SEARCH("Tecnologie alimentari",C64)))</formula>
    </cfRule>
  </conditionalFormatting>
  <conditionalFormatting sqref="C64">
    <cfRule type="containsText" dxfId="71" priority="259" operator="containsText" text="Estimo rurale">
      <formula>NOT(ISERROR(SEARCH("Estimo rurale",C64)))</formula>
    </cfRule>
  </conditionalFormatting>
  <conditionalFormatting sqref="C64">
    <cfRule type="containsText" dxfId="70" priority="257" operator="containsText" text="Valutazione della qualità delle produzioni animali (codocenza - carne)">
      <formula>NOT(ISERROR(SEARCH("Valutazione della qualità delle produzioni animali (codocenza - carne)",C64)))</formula>
    </cfRule>
    <cfRule type="containsText" dxfId="69" priority="258" operator="containsText" text="Valutazione della qualità delle produzioni animali (latte)">
      <formula>NOT(ISERROR(SEARCH("Valutazione della qualità delle produzioni animali (latte)",C64)))</formula>
    </cfRule>
  </conditionalFormatting>
  <conditionalFormatting sqref="C64">
    <cfRule type="containsText" dxfId="68" priority="256" operator="containsText" text="Epidemiologia">
      <formula>NOT(ISERROR(SEARCH("Epidemiologia",C64)))</formula>
    </cfRule>
  </conditionalFormatting>
  <conditionalFormatting sqref="C62:C63">
    <cfRule type="containsText" dxfId="67" priority="25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VET/08)",C62)))</formula>
    </cfRule>
  </conditionalFormatting>
  <conditionalFormatting sqref="C62:C63">
    <cfRule type="containsText" dxfId="66" priority="253" operator="containsText" text="Gestione sanitaria, legislazione e controllo integrato delle malattie parassitarie">
      <formula>NOT(ISERROR(SEARCH("Gestione sanitaria, legislazione e controllo integrato delle malattie parassitarie",C62)))</formula>
    </cfRule>
    <cfRule type="containsText" dxfId="65" priority="255" operator="containsText" text="CODOCENZA">
      <formula>NOT(ISERROR(SEARCH("CODOCENZA",C62)))</formula>
    </cfRule>
  </conditionalFormatting>
  <conditionalFormatting sqref="D64">
    <cfRule type="containsText" dxfId="64" priority="252" operator="containsText" text="Tecnologie alimentari">
      <formula>NOT(ISERROR(SEARCH("Tecnologie alimentari",D64)))</formula>
    </cfRule>
  </conditionalFormatting>
  <conditionalFormatting sqref="D64">
    <cfRule type="containsText" dxfId="63" priority="251" operator="containsText" text="Estimo rurale">
      <formula>NOT(ISERROR(SEARCH("Estimo rurale",D64)))</formula>
    </cfRule>
  </conditionalFormatting>
  <conditionalFormatting sqref="D64">
    <cfRule type="containsText" dxfId="62" priority="249" operator="containsText" text="Valutazione della qualità delle produzioni animali (codocenza - carne)">
      <formula>NOT(ISERROR(SEARCH("Valutazione della qualità delle produzioni animali (codocenza - carne)",D64)))</formula>
    </cfRule>
    <cfRule type="containsText" dxfId="61" priority="250" operator="containsText" text="Valutazione della qualità delle produzioni animali (latte)">
      <formula>NOT(ISERROR(SEARCH("Valutazione della qualità delle produzioni animali (latte)",D64)))</formula>
    </cfRule>
  </conditionalFormatting>
  <conditionalFormatting sqref="D64">
    <cfRule type="containsText" dxfId="60" priority="248" operator="containsText" text="Epidemiologia">
      <formula>NOT(ISERROR(SEARCH("Epidemiologia",D64)))</formula>
    </cfRule>
  </conditionalFormatting>
  <conditionalFormatting sqref="D62:D63">
    <cfRule type="containsText" dxfId="59" priority="246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VET/08)",D62)))</formula>
    </cfRule>
  </conditionalFormatting>
  <conditionalFormatting sqref="D62:D63">
    <cfRule type="containsText" dxfId="58" priority="245" operator="containsText" text="Gestione sanitaria, legislazione e controllo integrato delle malattie parassitarie">
      <formula>NOT(ISERROR(SEARCH("Gestione sanitaria, legislazione e controllo integrato delle malattie parassitarie",D62)))</formula>
    </cfRule>
    <cfRule type="containsText" dxfId="57" priority="247" operator="containsText" text="CODOCENZA">
      <formula>NOT(ISERROR(SEARCH("CODOCENZA",D62)))</formula>
    </cfRule>
  </conditionalFormatting>
  <conditionalFormatting sqref="E64">
    <cfRule type="containsText" dxfId="56" priority="244" operator="containsText" text="Tecnologie alimentari">
      <formula>NOT(ISERROR(SEARCH("Tecnologie alimentari",E64)))</formula>
    </cfRule>
  </conditionalFormatting>
  <conditionalFormatting sqref="E64">
    <cfRule type="containsText" dxfId="55" priority="243" operator="containsText" text="Estimo rurale">
      <formula>NOT(ISERROR(SEARCH("Estimo rurale",E64)))</formula>
    </cfRule>
  </conditionalFormatting>
  <conditionalFormatting sqref="E64">
    <cfRule type="containsText" dxfId="54" priority="241" operator="containsText" text="Valutazione della qualità delle produzioni animali (codocenza - carne)">
      <formula>NOT(ISERROR(SEARCH("Valutazione della qualità delle produzioni animali (codocenza - carne)",E64)))</formula>
    </cfRule>
    <cfRule type="containsText" dxfId="53" priority="242" operator="containsText" text="Valutazione della qualità delle produzioni animali (latte)">
      <formula>NOT(ISERROR(SEARCH("Valutazione della qualità delle produzioni animali (latte)",E64)))</formula>
    </cfRule>
  </conditionalFormatting>
  <conditionalFormatting sqref="E64">
    <cfRule type="containsText" dxfId="52" priority="240" operator="containsText" text="Epidemiologia">
      <formula>NOT(ISERROR(SEARCH("Epidemiologia",E64)))</formula>
    </cfRule>
  </conditionalFormatting>
  <conditionalFormatting sqref="E63">
    <cfRule type="containsText" dxfId="51" priority="238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VET/08)",E63)))</formula>
    </cfRule>
  </conditionalFormatting>
  <conditionalFormatting sqref="E63">
    <cfRule type="containsText" dxfId="50" priority="237" operator="containsText" text="Gestione sanitaria, legislazione e controllo integrato delle malattie parassitarie">
      <formula>NOT(ISERROR(SEARCH("Gestione sanitaria, legislazione e controllo integrato delle malattie parassitarie",E63)))</formula>
    </cfRule>
    <cfRule type="containsText" dxfId="49" priority="239" operator="containsText" text="CODOCENZA">
      <formula>NOT(ISERROR(SEARCH("CODOCENZA",E63)))</formula>
    </cfRule>
  </conditionalFormatting>
  <conditionalFormatting sqref="C76">
    <cfRule type="containsText" dxfId="48" priority="236" operator="containsText" text="Tecnologie alimentari">
      <formula>NOT(ISERROR(SEARCH("Tecnologie alimentari",C76)))</formula>
    </cfRule>
  </conditionalFormatting>
  <conditionalFormatting sqref="C76">
    <cfRule type="containsText" dxfId="47" priority="235" operator="containsText" text="Estimo rurale">
      <formula>NOT(ISERROR(SEARCH("Estimo rurale",C76)))</formula>
    </cfRule>
  </conditionalFormatting>
  <conditionalFormatting sqref="C76">
    <cfRule type="containsText" dxfId="46" priority="233" operator="containsText" text="Valutazione della qualità delle produzioni animali (codocenza - carne)">
      <formula>NOT(ISERROR(SEARCH("Valutazione della qualità delle produzioni animali (codocenza - carne)",C76)))</formula>
    </cfRule>
    <cfRule type="containsText" dxfId="45" priority="234" operator="containsText" text="Valutazione della qualità delle produzioni animali (latte)">
      <formula>NOT(ISERROR(SEARCH("Valutazione della qualità delle produzioni animali (latte)",C76)))</formula>
    </cfRule>
  </conditionalFormatting>
  <conditionalFormatting sqref="C76">
    <cfRule type="containsText" dxfId="44" priority="232" operator="containsText" text="Epidemiologia">
      <formula>NOT(ISERROR(SEARCH("Epidemiologia",C76)))</formula>
    </cfRule>
  </conditionalFormatting>
  <conditionalFormatting sqref="C75">
    <cfRule type="containsText" dxfId="43" priority="23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VET/08)",C75)))</formula>
    </cfRule>
  </conditionalFormatting>
  <conditionalFormatting sqref="C75">
    <cfRule type="containsText" dxfId="42" priority="229" operator="containsText" text="Gestione sanitaria, legislazione e controllo integrato delle malattie parassitarie">
      <formula>NOT(ISERROR(SEARCH("Gestione sanitaria, legislazione e controllo integrato delle malattie parassitarie",C75)))</formula>
    </cfRule>
    <cfRule type="containsText" dxfId="41" priority="231" operator="containsText" text="CODOCENZA">
      <formula>NOT(ISERROR(SEARCH("CODOCENZA",C75)))</formula>
    </cfRule>
  </conditionalFormatting>
  <conditionalFormatting sqref="D76">
    <cfRule type="containsText" dxfId="40" priority="228" operator="containsText" text="Tecnologie alimentari">
      <formula>NOT(ISERROR(SEARCH("Tecnologie alimentari",D76)))</formula>
    </cfRule>
  </conditionalFormatting>
  <conditionalFormatting sqref="D76">
    <cfRule type="containsText" dxfId="39" priority="227" operator="containsText" text="Estimo rurale">
      <formula>NOT(ISERROR(SEARCH("Estimo rurale",D76)))</formula>
    </cfRule>
  </conditionalFormatting>
  <conditionalFormatting sqref="D76">
    <cfRule type="containsText" dxfId="38" priority="225" operator="containsText" text="Valutazione della qualità delle produzioni animali (codocenza - carne)">
      <formula>NOT(ISERROR(SEARCH("Valutazione della qualità delle produzioni animali (codocenza - carne)",D76)))</formula>
    </cfRule>
    <cfRule type="containsText" dxfId="37" priority="226" operator="containsText" text="Valutazione della qualità delle produzioni animali (latte)">
      <formula>NOT(ISERROR(SEARCH("Valutazione della qualità delle produzioni animali (latte)",D76)))</formula>
    </cfRule>
  </conditionalFormatting>
  <conditionalFormatting sqref="D76">
    <cfRule type="containsText" dxfId="36" priority="224" operator="containsText" text="Epidemiologia">
      <formula>NOT(ISERROR(SEARCH("Epidemiologia",D76)))</formula>
    </cfRule>
  </conditionalFormatting>
  <conditionalFormatting sqref="D75">
    <cfRule type="containsText" dxfId="35" priority="222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VET/08)",D75)))</formula>
    </cfRule>
  </conditionalFormatting>
  <conditionalFormatting sqref="D75">
    <cfRule type="containsText" dxfId="34" priority="221" operator="containsText" text="Gestione sanitaria, legislazione e controllo integrato delle malattie parassitarie">
      <formula>NOT(ISERROR(SEARCH("Gestione sanitaria, legislazione e controllo integrato delle malattie parassitarie",D75)))</formula>
    </cfRule>
    <cfRule type="containsText" dxfId="33" priority="223" operator="containsText" text="CODOCENZA">
      <formula>NOT(ISERROR(SEARCH("CODOCENZA",D75)))</formula>
    </cfRule>
  </conditionalFormatting>
  <conditionalFormatting sqref="C89">
    <cfRule type="containsText" dxfId="32" priority="220" operator="containsText" text="Tecnologie alimentari">
      <formula>NOT(ISERROR(SEARCH("Tecnologie alimentari",C89)))</formula>
    </cfRule>
  </conditionalFormatting>
  <conditionalFormatting sqref="C89">
    <cfRule type="containsText" dxfId="31" priority="219" operator="containsText" text="Estimo rurale">
      <formula>NOT(ISERROR(SEARCH("Estimo rurale",C89)))</formula>
    </cfRule>
  </conditionalFormatting>
  <conditionalFormatting sqref="C89">
    <cfRule type="containsText" dxfId="30" priority="217" operator="containsText" text="Valutazione della qualità delle produzioni animali (codocenza - carne)">
      <formula>NOT(ISERROR(SEARCH("Valutazione della qualità delle produzioni animali (codocenza - carne)",C89)))</formula>
    </cfRule>
    <cfRule type="containsText" dxfId="29" priority="218" operator="containsText" text="Valutazione della qualità delle produzioni animali (latte)">
      <formula>NOT(ISERROR(SEARCH("Valutazione della qualità delle produzioni animali (latte)",C89)))</formula>
    </cfRule>
  </conditionalFormatting>
  <conditionalFormatting sqref="C89">
    <cfRule type="containsText" dxfId="28" priority="216" operator="containsText" text="Epidemiologia">
      <formula>NOT(ISERROR(SEARCH("Epidemiologia",C89)))</formula>
    </cfRule>
  </conditionalFormatting>
  <conditionalFormatting sqref="C88">
    <cfRule type="containsText" dxfId="27" priority="21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VET/08)",C88)))</formula>
    </cfRule>
  </conditionalFormatting>
  <conditionalFormatting sqref="C88">
    <cfRule type="containsText" dxfId="26" priority="213" operator="containsText" text="Gestione sanitaria, legislazione e controllo integrato delle malattie parassitarie">
      <formula>NOT(ISERROR(SEARCH("Gestione sanitaria, legislazione e controllo integrato delle malattie parassitarie",C88)))</formula>
    </cfRule>
    <cfRule type="containsText" dxfId="25" priority="215" operator="containsText" text="CODOCENZA">
      <formula>NOT(ISERROR(SEARCH("CODOCENZA",C88)))</formula>
    </cfRule>
  </conditionalFormatting>
  <conditionalFormatting sqref="D89">
    <cfRule type="containsText" dxfId="24" priority="212" operator="containsText" text="Tecnologie alimentari">
      <formula>NOT(ISERROR(SEARCH("Tecnologie alimentari",D89)))</formula>
    </cfRule>
  </conditionalFormatting>
  <conditionalFormatting sqref="D89">
    <cfRule type="containsText" dxfId="23" priority="211" operator="containsText" text="Estimo rurale">
      <formula>NOT(ISERROR(SEARCH("Estimo rurale",D89)))</formula>
    </cfRule>
  </conditionalFormatting>
  <conditionalFormatting sqref="D89">
    <cfRule type="containsText" dxfId="22" priority="209" operator="containsText" text="Valutazione della qualità delle produzioni animali (codocenza - carne)">
      <formula>NOT(ISERROR(SEARCH("Valutazione della qualità delle produzioni animali (codocenza - carne)",D89)))</formula>
    </cfRule>
    <cfRule type="containsText" dxfId="21" priority="210" operator="containsText" text="Valutazione della qualità delle produzioni animali (latte)">
      <formula>NOT(ISERROR(SEARCH("Valutazione della qualità delle produzioni animali (latte)",D89)))</formula>
    </cfRule>
  </conditionalFormatting>
  <conditionalFormatting sqref="D89">
    <cfRule type="containsText" dxfId="20" priority="208" operator="containsText" text="Epidemiologia">
      <formula>NOT(ISERROR(SEARCH("Epidemiologia",D89)))</formula>
    </cfRule>
  </conditionalFormatting>
  <conditionalFormatting sqref="D88">
    <cfRule type="containsText" dxfId="19" priority="206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VET/08)",D88)))</formula>
    </cfRule>
  </conditionalFormatting>
  <conditionalFormatting sqref="D88">
    <cfRule type="containsText" dxfId="18" priority="205" operator="containsText" text="Gestione sanitaria, legislazione e controllo integrato delle malattie parassitarie">
      <formula>NOT(ISERROR(SEARCH("Gestione sanitaria, legislazione e controllo integrato delle malattie parassitarie",D88)))</formula>
    </cfRule>
    <cfRule type="containsText" dxfId="17" priority="207" operator="containsText" text="CODOCENZA">
      <formula>NOT(ISERROR(SEARCH("CODOCENZA",D88)))</formula>
    </cfRule>
  </conditionalFormatting>
  <conditionalFormatting sqref="C141">
    <cfRule type="containsText" dxfId="16" priority="204" operator="containsText" text="Tecnologie alimentari">
      <formula>NOT(ISERROR(SEARCH("Tecnologie alimentari",C141)))</formula>
    </cfRule>
  </conditionalFormatting>
  <conditionalFormatting sqref="C141">
    <cfRule type="containsText" dxfId="15" priority="203" operator="containsText" text="Estimo rurale">
      <formula>NOT(ISERROR(SEARCH("Estimo rurale",C141)))</formula>
    </cfRule>
  </conditionalFormatting>
  <conditionalFormatting sqref="C141">
    <cfRule type="containsText" dxfId="14" priority="201" operator="containsText" text="Valutazione della qualità delle produzioni animali (codocenza - carne)">
      <formula>NOT(ISERROR(SEARCH("Valutazione della qualità delle produzioni animali (codocenza - carne)",C141)))</formula>
    </cfRule>
    <cfRule type="containsText" dxfId="13" priority="202" operator="containsText" text="Valutazione della qualità delle produzioni animali (latte)">
      <formula>NOT(ISERROR(SEARCH("Valutazione della qualità delle produzioni animali (latte)",C141)))</formula>
    </cfRule>
  </conditionalFormatting>
  <conditionalFormatting sqref="C141">
    <cfRule type="containsText" dxfId="12" priority="200" operator="containsText" text="Epidemiologia">
      <formula>NOT(ISERROR(SEARCH("Epidemiologia",C141)))</formula>
    </cfRule>
  </conditionalFormatting>
  <conditionalFormatting sqref="C140">
    <cfRule type="containsText" dxfId="11" priority="198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VET/08)",C140)))</formula>
    </cfRule>
  </conditionalFormatting>
  <conditionalFormatting sqref="C140">
    <cfRule type="containsText" dxfId="10" priority="197" operator="containsText" text="Gestione sanitaria, legislazione e controllo integrato delle malattie parassitarie">
      <formula>NOT(ISERROR(SEARCH("Gestione sanitaria, legislazione e controllo integrato delle malattie parassitarie",C140)))</formula>
    </cfRule>
    <cfRule type="containsText" dxfId="9" priority="199" operator="containsText" text="CODOCENZA">
      <formula>NOT(ISERROR(SEARCH("CODOCENZA",C140)))</formula>
    </cfRule>
  </conditionalFormatting>
  <conditionalFormatting sqref="D141">
    <cfRule type="containsText" dxfId="8" priority="196" operator="containsText" text="Tecnologie alimentari">
      <formula>NOT(ISERROR(SEARCH("Tecnologie alimentari",D141)))</formula>
    </cfRule>
  </conditionalFormatting>
  <conditionalFormatting sqref="D141">
    <cfRule type="containsText" dxfId="7" priority="195" operator="containsText" text="Estimo rurale">
      <formula>NOT(ISERROR(SEARCH("Estimo rurale",D141)))</formula>
    </cfRule>
  </conditionalFormatting>
  <conditionalFormatting sqref="D141">
    <cfRule type="containsText" dxfId="6" priority="193" operator="containsText" text="Valutazione della qualità delle produzioni animali (codocenza - carne)">
      <formula>NOT(ISERROR(SEARCH("Valutazione della qualità delle produzioni animali (codocenza - carne)",D141)))</formula>
    </cfRule>
    <cfRule type="containsText" dxfId="5" priority="194" operator="containsText" text="Valutazione della qualità delle produzioni animali (latte)">
      <formula>NOT(ISERROR(SEARCH("Valutazione della qualità delle produzioni animali (latte)",D141)))</formula>
    </cfRule>
  </conditionalFormatting>
  <conditionalFormatting sqref="D141">
    <cfRule type="containsText" dxfId="4" priority="192" operator="containsText" text="Epidemiologia">
      <formula>NOT(ISERROR(SEARCH("Epidemiologia",D141)))</formula>
    </cfRule>
  </conditionalFormatting>
  <conditionalFormatting sqref="D140">
    <cfRule type="containsText" dxfId="3" priority="19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VET/08)",D140)))</formula>
    </cfRule>
  </conditionalFormatting>
  <conditionalFormatting sqref="D140">
    <cfRule type="containsText" dxfId="2" priority="189" operator="containsText" text="Gestione sanitaria, legislazione e controllo integrato delle malattie parassitarie">
      <formula>NOT(ISERROR(SEARCH("Gestione sanitaria, legislazione e controllo integrato delle malattie parassitarie",D140)))</formula>
    </cfRule>
    <cfRule type="containsText" dxfId="1" priority="191" operator="containsText" text="CODOCENZA">
      <formula>NOT(ISERROR(SEARCH("CODOCENZA",D140)))</formula>
    </cfRule>
  </conditionalFormatting>
  <conditionalFormatting sqref="A1:XFD1048576">
    <cfRule type="containsText" dxfId="0" priority="1" operator="containsText" text="fratini">
      <formula>NOT(ISERROR(SEARCH("fratini",A1)))</formula>
    </cfRule>
  </conditionalFormatting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38683CFE4A6444AD2FD6435ACA180E" ma:contentTypeVersion="2" ma:contentTypeDescription="Create a new document." ma:contentTypeScope="" ma:versionID="6b3ba996eea240e27bb47f86b58eb552">
  <xsd:schema xmlns:xsd="http://www.w3.org/2001/XMLSchema" xmlns:xs="http://www.w3.org/2001/XMLSchema" xmlns:p="http://schemas.microsoft.com/office/2006/metadata/properties" xmlns:ns2="a4c2c8f2-588d-4208-bc79-cf5a2f87e226" targetNamespace="http://schemas.microsoft.com/office/2006/metadata/properties" ma:root="true" ma:fieldsID="06b79fd7c1badf074d5c612553d2619f" ns2:_="">
    <xsd:import namespace="a4c2c8f2-588d-4208-bc79-cf5a2f87e22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c2c8f2-588d-4208-bc79-cf5a2f87e2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56578B9-F15D-4566-99C8-C58BDB045B9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8430DE3-F17E-4706-9332-A726A86FDB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c2c8f2-588d-4208-bc79-cf5a2f87e22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5DD7096-3D4C-428E-93F7-CC9E7246DA2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2anno2semQVP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Sergio Calafiore</dc:creator>
  <cp:keywords/>
  <dc:description/>
  <cp:lastModifiedBy>MARCO MARIOTTI</cp:lastModifiedBy>
  <cp:revision>0</cp:revision>
  <dcterms:created xsi:type="dcterms:W3CDTF">2005-09-09T07:24:58Z</dcterms:created>
  <dcterms:modified xsi:type="dcterms:W3CDTF">2022-02-04T09:34:28Z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  <property fmtid="{D5CDD505-2E9C-101B-9397-08002B2CF9AE}" pid="8" name="ContentTypeId">
    <vt:lpwstr>0x0101001838683CFE4A6444AD2FD6435ACA180E</vt:lpwstr>
  </property>
</Properties>
</file>